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35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Titles" localSheetId="2">'Лист3'!$8:$8</definedName>
    <definedName name="_xlnm.Print_Titles" localSheetId="3">'Лист4'!$7:$8</definedName>
    <definedName name="_xlnm.Print_Area" localSheetId="2">'Лист3'!$A$1:$F$52</definedName>
    <definedName name="_xlnm.Print_Area" localSheetId="3">'Лист4'!$A$1:$I$44</definedName>
  </definedNames>
  <calcPr fullCalcOnLoad="1"/>
</workbook>
</file>

<file path=xl/sharedStrings.xml><?xml version="1.0" encoding="utf-8"?>
<sst xmlns="http://schemas.openxmlformats.org/spreadsheetml/2006/main" count="389" uniqueCount="164">
  <si>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</si>
  <si>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</si>
  <si>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</si>
  <si>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</si>
  <si>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</si>
  <si>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</si>
  <si>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</si>
  <si>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</si>
  <si>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</si>
  <si>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</si>
  <si>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</si>
  <si>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</si>
  <si>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Наименование показателей</t>
  </si>
  <si>
    <t>1.</t>
  </si>
  <si>
    <t>Прибыль (убыток) от продаж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</si>
  <si>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</si>
  <si>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</si>
  <si>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</si>
  <si>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</si>
  <si>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</si>
  <si>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</si>
  <si>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</si>
  <si>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2.1.</t>
  </si>
  <si>
    <t>процент</t>
  </si>
  <si>
    <t>3.</t>
  </si>
  <si>
    <t>3.1.</t>
  </si>
  <si>
    <t>МВт</t>
  </si>
  <si>
    <t>3.2.</t>
  </si>
  <si>
    <t>3.3.</t>
  </si>
  <si>
    <t>3.4.</t>
  </si>
  <si>
    <t>тыс. кВт·ч</t>
  </si>
  <si>
    <t>3.5.</t>
  </si>
  <si>
    <t>3.6.</t>
  </si>
  <si>
    <t>3.7.</t>
  </si>
  <si>
    <t>3.8.</t>
  </si>
  <si>
    <t>МВт·ч</t>
  </si>
  <si>
    <t>4.</t>
  </si>
  <si>
    <t>4.1.</t>
  </si>
  <si>
    <t>оплата труда</t>
  </si>
  <si>
    <t>материальные затраты</t>
  </si>
  <si>
    <t>4.2.</t>
  </si>
  <si>
    <t>4.3.</t>
  </si>
  <si>
    <t>4.4.</t>
  </si>
  <si>
    <t>4.4.1.</t>
  </si>
  <si>
    <t>Справочно:</t>
  </si>
  <si>
    <t>у. е.</t>
  </si>
  <si>
    <t>5.</t>
  </si>
  <si>
    <t>5.1.</t>
  </si>
  <si>
    <t>человек</t>
  </si>
  <si>
    <t>5.2.</t>
  </si>
  <si>
    <t>5.3.</t>
  </si>
  <si>
    <t>менее 150 кВт</t>
  </si>
  <si>
    <t>от 150 кВт до 670 кВт</t>
  </si>
  <si>
    <t>от 670 кВт до 10 МВт</t>
  </si>
  <si>
    <t>не менее 10 МВт</t>
  </si>
  <si>
    <t>Приложение № 5</t>
  </si>
  <si>
    <t>Раздел 3. Цены (тарифы) по регулируемым видам деятельности организации</t>
  </si>
  <si>
    <t>руб./МВт·ч</t>
  </si>
  <si>
    <t>двухставочный тариф</t>
  </si>
  <si>
    <t>ставка на содержание сетей</t>
  </si>
  <si>
    <t>руб./МВт в мес.</t>
  </si>
  <si>
    <t>одноставочный тариф</t>
  </si>
  <si>
    <t>Для гарантирующих поставщиков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</si>
  <si>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</si>
  <si>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</si>
  <si>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</si>
  <si>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</si>
  <si>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руб./Гкал</t>
  </si>
  <si>
    <t>4.3.1.</t>
  </si>
  <si>
    <t>4.3.2.</t>
  </si>
  <si>
    <t>тариф на отборный пар давлением:</t>
  </si>
  <si>
    <t>4.3.3.</t>
  </si>
  <si>
    <t>пар</t>
  </si>
  <si>
    <t>4.4.2.</t>
  </si>
  <si>
    <t>тариф на тепловую энергию</t>
  </si>
  <si>
    <t>4.5.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</si>
  <si>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</si>
  <si>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</si>
  <si>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</si>
  <si>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</si>
  <si>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</si>
  <si>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</si>
  <si>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</si>
  <si>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</si>
  <si>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Для генерирующих объектов</t>
  </si>
  <si>
    <t>Общество с ограниченной ответственностью "ЖЭУ 110 "А""</t>
  </si>
  <si>
    <t>(ООО "ЖЭУ 110 "А"")</t>
  </si>
  <si>
    <t>Сокращенное наименование: ООО "ЖЭУ 110 "А""</t>
  </si>
  <si>
    <t>Полное наименование: Общество с ограниченной ответственностью "ЖЭУ 110 "А""</t>
  </si>
  <si>
    <t>Место нахождения: г.о. Самара, ул. Молодогвардейская, 174</t>
  </si>
  <si>
    <t>ИНН: 6315567468</t>
  </si>
  <si>
    <t>КПП: 631501001</t>
  </si>
  <si>
    <t>Ф.И.О. руководителя: Зиневич Алексей Николаевич</t>
  </si>
  <si>
    <t>Адрес электронной почты: samch64@mail.ru</t>
  </si>
  <si>
    <t>Фактический адрес:  443010, г.о. Самара, ул. Молодогвардейская, 174</t>
  </si>
  <si>
    <t>№ п/п</t>
  </si>
  <si>
    <t>Единица измерения</t>
  </si>
  <si>
    <t>Фактические показатели за год, предшествующий базовому периоду</t>
  </si>
  <si>
    <t>Показатели, утвержденные на базовый период</t>
  </si>
  <si>
    <t>Предложения на расчетный период регулирования</t>
  </si>
  <si>
    <t>Показатели эффективности деятельности организации</t>
  </si>
  <si>
    <t>EBITDA (прибыль до процентов, налогов и амортизации)</t>
  </si>
  <si>
    <t>Показатели рентабельности организации</t>
  </si>
  <si>
    <t>Рентабельность продаж (величина прибыли от продаж в каждом рубле выручки). Нормальное значение для данной отрасли от 9 процентов и более</t>
  </si>
  <si>
    <t>%</t>
  </si>
  <si>
    <t>Показатели регулируемых видов деятельности организации</t>
  </si>
  <si>
    <t>Расчетный объем услуг в части управления технологическими режимами</t>
  </si>
  <si>
    <t>Х</t>
  </si>
  <si>
    <t>Расчетный объем услуг в части обеспечения надежности</t>
  </si>
  <si>
    <t>Заявленная мощность</t>
  </si>
  <si>
    <t>Объем полезного отпуска электроэнергии - всего</t>
  </si>
  <si>
    <t>Объем полезного отпуска электроэнер гии населению и приравненным к нему категориям потребителей</t>
  </si>
  <si>
    <t>Норматив потерь электрической энергии (с указанием реквизитов приказа Минэнерго России, которым утверждены нормативы)</t>
  </si>
  <si>
    <t>Реквизиты программы энергоэффективности (кем утверждена, дата утверждения, номер приказа)</t>
  </si>
  <si>
    <t>Суммарный объем производства и потребления электрической энергии участниками оптового рынка электрической энергии</t>
  </si>
  <si>
    <t>Необходимая валовая выручка по регулируемым видам деятельности организации - всего</t>
  </si>
  <si>
    <t>Подконтрольные расходы - всего, в том числе:</t>
  </si>
  <si>
    <t>Неподконтрольные расходы - всего</t>
  </si>
  <si>
    <t>Выпадающие, излишние доходы (расходы) прошлых лет</t>
  </si>
  <si>
    <t>Инвестиции, осуществляемые за счет тарифных источников</t>
  </si>
  <si>
    <t>Реквизиты инвестиционной программы (кем утверждена, дата утверждения, номер приказа)</t>
  </si>
  <si>
    <t>Объем условных единиц</t>
  </si>
  <si>
    <t>нет</t>
  </si>
  <si>
    <t>Операционные расходы на условную единицу</t>
  </si>
  <si>
    <t>тыс. рублей (у. е.)</t>
  </si>
  <si>
    <t>Показатели численности персонала и фонда оплаты труда по регулируемым видам деятельности</t>
  </si>
  <si>
    <t>Среднесписочная численность персонала</t>
  </si>
  <si>
    <t>Среднемесячная заработная плата на одного работника</t>
  </si>
  <si>
    <t>тыс. рублей на человека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</si>
  <si>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</si>
  <si>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</si>
  <si>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</si>
  <si>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1-е полугодие</t>
  </si>
  <si>
    <t>2-е полугодие</t>
  </si>
  <si>
    <t>Для организаций, относящихся к субъектам естественных монополий</t>
  </si>
  <si>
    <t xml:space="preserve">на услуги по оперативно-диспетчерскому управлению в электроэнергетике </t>
  </si>
  <si>
    <t>тариф на услуги по 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обеспечения функционирования технологической инфраструктуры оптового и розничных рынков, оказываемые открытым акционерным обществом «Системный оператор Единой энергетической системы»</t>
  </si>
  <si>
    <t>предельный максимальный уровень цен (тарифов) на услуги по оперативно-диспетчерскому управлению 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форми-рованию технологического резерва мощностей, оказываемых открытым акционерным обществом «Системный оператор Единой энергетической системы»</t>
  </si>
  <si>
    <t>услуги по передаче электрической энергии (мощности)</t>
  </si>
  <si>
    <t>ставка на оплату технологического расхода (потерь)</t>
  </si>
  <si>
    <t>На услуги коммерческого оператора оптового рынка электрической энергии (мощности)</t>
  </si>
  <si>
    <t>величина сбытовой надбавки для тарифной группы потребителей «население» и приравненных к нему категорий потребителей</t>
  </si>
  <si>
    <t>величина сбытовой надбавки для тарифной группы потребителей «сетевые организации, покупающие электрическую энергию для компенсации потерь электрической энергии»</t>
  </si>
  <si>
    <t>доходность продаж для прочих потребителей:</t>
  </si>
  <si>
    <t>средний одноставочный тариф на тепловую энергию</t>
  </si>
  <si>
    <t>одноставочный тариф на горячее водоснабжение</t>
  </si>
  <si>
    <t>тариф на острый и редуцированный пар</t>
  </si>
  <si>
    <t>двухставочный тариф на тепловую энергию</t>
  </si>
  <si>
    <t>ставка на содержание тепловой мощности</t>
  </si>
  <si>
    <t>руб./Гкал/ч в месяц</t>
  </si>
  <si>
    <t>средний тариф на теплоноситель, в том числе:</t>
  </si>
  <si>
    <t>Контактный телефон: (846) 373-53-14, 270-05-94</t>
  </si>
  <si>
    <t>Факс:  (846) 373-53-14</t>
  </si>
  <si>
    <t xml:space="preserve">Cмежная сетевая организация для расчета индивидуальных тарифов на услуги по передаче электрической энергии по сетям ООО "ЖЭУ 110"А" - филиал ПАО "МРСК Волги" - "Самарские РС" </t>
  </si>
  <si>
    <t>платежи в компанию по котловым тарифам</t>
  </si>
  <si>
    <t>мрск</t>
  </si>
  <si>
    <t>нвв на потреб.</t>
  </si>
  <si>
    <t>получ.</t>
  </si>
  <si>
    <t>(вид цены (тарифа) на 2019 год</t>
  </si>
  <si>
    <t>утв.2018</t>
  </si>
  <si>
    <t>Выручка (котловая)</t>
  </si>
  <si>
    <t xml:space="preserve">за сч.ндс на усл.мрск </t>
  </si>
  <si>
    <t>Программа энергосбережения и повышения энергетической эффективности на 2017 - 2019гг.. в сфере электроснабжения (представлена в Минэнерго и ЖКХ Самарской области)</t>
  </si>
  <si>
    <t xml:space="preserve">3,93 (приказ Минэнерго  и ЖКХ СО от 27.12.2017г. № 893) 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</si>
</sst>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#,##0.000"/>
    <numFmt numFmtId="191" formatCode="#,##0.0000"/>
    <numFmt numFmtId="192" formatCode="#,##0.00000"/>
    <numFmt numFmtId="193" formatCode="#,##0.000000"/>
    <numFmt numFmtId="194" formatCode="#,##0.0"/>
    <numFmt numFmtId="195" formatCode="0.0000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Fill="1" applyAlignment="1">
      <alignment/>
    </xf>
    <xf numFmtId="4" fontId="7" fillId="32" borderId="10" xfId="0" applyNumberFormat="1" applyFont="1" applyFill="1" applyBorder="1" applyAlignment="1">
      <alignment horizontal="center" vertical="center" wrapText="1"/>
    </xf>
    <xf numFmtId="2" fontId="7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7" fillId="32" borderId="10" xfId="0" applyFont="1" applyFill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0" fillId="32" borderId="0" xfId="0" applyFill="1" applyAlignment="1">
      <alignment/>
    </xf>
    <xf numFmtId="0" fontId="3" fillId="32" borderId="0" xfId="0" applyFont="1" applyFill="1" applyAlignment="1">
      <alignment/>
    </xf>
    <xf numFmtId="4" fontId="45" fillId="33" borderId="16" xfId="0" applyNumberFormat="1" applyFont="1" applyFill="1" applyBorder="1" applyAlignment="1">
      <alignment horizontal="center" vertical="center"/>
    </xf>
    <xf numFmtId="194" fontId="0" fillId="0" borderId="0" xfId="0" applyNumberFormat="1" applyAlignment="1">
      <alignment/>
    </xf>
    <xf numFmtId="194" fontId="7" fillId="32" borderId="10" xfId="0" applyNumberFormat="1" applyFont="1" applyFill="1" applyBorder="1" applyAlignment="1">
      <alignment horizontal="center" vertical="center" wrapText="1"/>
    </xf>
    <xf numFmtId="189" fontId="7" fillId="32" borderId="10" xfId="0" applyNumberFormat="1" applyFont="1" applyFill="1" applyBorder="1" applyAlignment="1">
      <alignment horizontal="center" vertical="center"/>
    </xf>
    <xf numFmtId="0" fontId="7" fillId="32" borderId="0" xfId="0" applyFont="1" applyFill="1" applyAlignment="1">
      <alignment horizontal="center" vertical="center" wrapText="1"/>
    </xf>
    <xf numFmtId="10" fontId="7" fillId="32" borderId="10" xfId="0" applyNumberFormat="1" applyFont="1" applyFill="1" applyBorder="1" applyAlignment="1">
      <alignment horizontal="center" vertical="center" wrapText="1"/>
    </xf>
    <xf numFmtId="4" fontId="7" fillId="32" borderId="0" xfId="0" applyNumberFormat="1" applyFont="1" applyFill="1" applyBorder="1" applyAlignment="1">
      <alignment horizontal="center" vertical="center" wrapText="1"/>
    </xf>
    <xf numFmtId="188" fontId="7" fillId="32" borderId="10" xfId="0" applyNumberFormat="1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right"/>
    </xf>
    <xf numFmtId="184" fontId="7" fillId="32" borderId="10" xfId="0" applyNumberFormat="1" applyFont="1" applyFill="1" applyBorder="1" applyAlignment="1">
      <alignment horizontal="center" vertical="center" wrapText="1"/>
    </xf>
    <xf numFmtId="3" fontId="7" fillId="32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6" fillId="32" borderId="0" xfId="0" applyFont="1" applyFill="1" applyAlignment="1">
      <alignment horizontal="center"/>
    </xf>
    <xf numFmtId="0" fontId="7" fillId="32" borderId="11" xfId="0" applyFont="1" applyFill="1" applyBorder="1" applyAlignment="1">
      <alignment horizontal="center" vertical="top" wrapText="1"/>
    </xf>
    <xf numFmtId="0" fontId="0" fillId="32" borderId="17" xfId="0" applyFill="1" applyBorder="1" applyAlignment="1">
      <alignment horizontal="center" vertical="top" wrapText="1"/>
    </xf>
    <xf numFmtId="0" fontId="0" fillId="32" borderId="12" xfId="0" applyFill="1" applyBorder="1" applyAlignment="1">
      <alignment horizontal="center" vertical="top" wrapText="1"/>
    </xf>
    <xf numFmtId="4" fontId="7" fillId="0" borderId="14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13" sqref="A13"/>
    </sheetView>
  </sheetViews>
  <sheetFormatPr defaultColWidth="9.00390625" defaultRowHeight="12.75"/>
  <sheetData>
    <row r="1" spans="3:9" ht="12.75">
      <c r="C1" s="1"/>
      <c r="D1" s="1"/>
      <c r="E1" s="1"/>
      <c r="F1" s="1"/>
      <c r="G1" s="1"/>
      <c r="H1" s="46" t="s">
        <v>0</v>
      </c>
      <c r="I1" s="46"/>
    </row>
    <row r="2" spans="3:9" ht="12.75">
      <c r="C2" s="1"/>
      <c r="D2" s="46" t="s">
        <v>1</v>
      </c>
      <c r="E2" s="46"/>
      <c r="F2" s="46"/>
      <c r="G2" s="46"/>
      <c r="H2" s="46"/>
      <c r="I2" s="46"/>
    </row>
    <row r="3" spans="3:9" ht="12.75">
      <c r="C3" s="1"/>
      <c r="D3" s="1"/>
      <c r="E3" s="46" t="s">
        <v>2</v>
      </c>
      <c r="F3" s="46"/>
      <c r="G3" s="46"/>
      <c r="H3" s="46"/>
      <c r="I3" s="46"/>
    </row>
    <row r="4" spans="3:9" ht="12.75">
      <c r="C4" s="46" t="s">
        <v>3</v>
      </c>
      <c r="D4" s="46"/>
      <c r="E4" s="46"/>
      <c r="F4" s="46"/>
      <c r="G4" s="46"/>
      <c r="H4" s="46"/>
      <c r="I4" s="46"/>
    </row>
    <row r="5" spans="3:9" ht="12.75">
      <c r="C5" s="1"/>
      <c r="D5" s="1"/>
      <c r="E5" s="1"/>
      <c r="F5" s="1"/>
      <c r="G5" s="1"/>
      <c r="H5" s="1" t="s">
        <v>0</v>
      </c>
      <c r="I5" s="1"/>
    </row>
    <row r="6" spans="3:9" ht="12.75">
      <c r="C6" s="1"/>
      <c r="D6" s="1"/>
      <c r="E6" s="1"/>
      <c r="F6" s="1"/>
      <c r="G6" s="1"/>
      <c r="H6" s="1"/>
      <c r="I6" s="1"/>
    </row>
    <row r="7" spans="3:9" ht="12.75">
      <c r="C7" s="1"/>
      <c r="D7" s="1"/>
      <c r="E7" s="1"/>
      <c r="F7" s="1"/>
      <c r="G7" s="1"/>
      <c r="H7" s="1"/>
      <c r="I7" s="1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5.75">
      <c r="A10" s="44" t="s">
        <v>4</v>
      </c>
      <c r="B10" s="44"/>
      <c r="C10" s="44"/>
      <c r="D10" s="44"/>
      <c r="E10" s="44"/>
      <c r="F10" s="44"/>
      <c r="G10" s="44"/>
      <c r="H10" s="44"/>
      <c r="I10" s="44"/>
    </row>
    <row r="11" spans="1:9" ht="15.75">
      <c r="A11" s="44" t="s">
        <v>5</v>
      </c>
      <c r="B11" s="44"/>
      <c r="C11" s="44"/>
      <c r="D11" s="44"/>
      <c r="E11" s="44"/>
      <c r="F11" s="44"/>
      <c r="G11" s="44"/>
      <c r="H11" s="44"/>
      <c r="I11" s="44"/>
    </row>
    <row r="12" spans="1:9" ht="15.75">
      <c r="A12" s="44" t="s">
        <v>158</v>
      </c>
      <c r="B12" s="44"/>
      <c r="C12" s="44"/>
      <c r="D12" s="44"/>
      <c r="E12" s="44"/>
      <c r="F12" s="44"/>
      <c r="G12" s="44"/>
      <c r="H12" s="44"/>
      <c r="I12" s="44"/>
    </row>
    <row r="13" spans="1:9" ht="12.75">
      <c r="A13" s="1"/>
      <c r="B13" s="1"/>
      <c r="C13" s="1"/>
      <c r="D13" s="1"/>
      <c r="E13" s="1"/>
      <c r="F13" s="1"/>
      <c r="G13" s="1"/>
      <c r="H13" s="1"/>
      <c r="I13" s="1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1:9" ht="15.75">
      <c r="A15" s="45" t="s">
        <v>85</v>
      </c>
      <c r="B15" s="45"/>
      <c r="C15" s="45"/>
      <c r="D15" s="45"/>
      <c r="E15" s="45"/>
      <c r="F15" s="45"/>
      <c r="G15" s="45"/>
      <c r="H15" s="45"/>
      <c r="I15" s="45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5.75">
      <c r="A17" s="45" t="s">
        <v>86</v>
      </c>
      <c r="B17" s="45"/>
      <c r="C17" s="45"/>
      <c r="D17" s="45"/>
      <c r="E17" s="45"/>
      <c r="F17" s="45"/>
      <c r="G17" s="45"/>
      <c r="H17" s="45"/>
      <c r="I17" s="45"/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</sheetData>
  <sheetProtection/>
  <mergeCells count="9">
    <mergeCell ref="A12:I12"/>
    <mergeCell ref="A15:I15"/>
    <mergeCell ref="A17:I17"/>
    <mergeCell ref="A10:I10"/>
    <mergeCell ref="H1:I1"/>
    <mergeCell ref="D2:I2"/>
    <mergeCell ref="E3:I3"/>
    <mergeCell ref="C4:I4"/>
    <mergeCell ref="A11:I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F2" sqref="F2:I2"/>
    </sheetView>
  </sheetViews>
  <sheetFormatPr defaultColWidth="9.00390625" defaultRowHeight="12.75"/>
  <sheetData>
    <row r="1" spans="1:9" ht="12.75">
      <c r="A1" s="1"/>
      <c r="B1" s="1"/>
      <c r="C1" s="1"/>
      <c r="D1" s="1"/>
      <c r="E1" s="1"/>
      <c r="F1" s="1"/>
      <c r="G1" s="1"/>
      <c r="H1" s="46" t="s">
        <v>6</v>
      </c>
      <c r="I1" s="46"/>
    </row>
    <row r="2" spans="1:9" ht="12.75">
      <c r="A2" s="1"/>
      <c r="B2" s="1"/>
      <c r="C2" s="1"/>
      <c r="D2" s="1"/>
      <c r="E2" s="1"/>
      <c r="F2" s="46" t="s">
        <v>7</v>
      </c>
      <c r="G2" s="46"/>
      <c r="H2" s="46"/>
      <c r="I2" s="46"/>
    </row>
    <row r="3" spans="1:9" ht="12.75">
      <c r="A3" s="1"/>
      <c r="B3" s="1"/>
      <c r="C3" s="1"/>
      <c r="D3" s="1"/>
      <c r="E3" s="46" t="s">
        <v>8</v>
      </c>
      <c r="F3" s="46"/>
      <c r="G3" s="46"/>
      <c r="H3" s="46"/>
      <c r="I3" s="46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9" ht="15.75">
      <c r="A8" s="44" t="s">
        <v>9</v>
      </c>
      <c r="B8" s="44"/>
      <c r="C8" s="44"/>
      <c r="D8" s="44"/>
      <c r="E8" s="44"/>
      <c r="F8" s="44"/>
      <c r="G8" s="44"/>
      <c r="H8" s="44"/>
      <c r="I8" s="44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9" ht="15.75">
      <c r="A12" s="47" t="s">
        <v>88</v>
      </c>
      <c r="B12" s="47"/>
      <c r="C12" s="47"/>
      <c r="D12" s="47"/>
      <c r="E12" s="47"/>
      <c r="F12" s="47"/>
      <c r="G12" s="47"/>
      <c r="H12" s="47"/>
      <c r="I12" s="47"/>
    </row>
    <row r="13" spans="1:9" ht="15.75">
      <c r="A13" s="3"/>
      <c r="B13" s="1"/>
      <c r="C13" s="1"/>
      <c r="D13" s="1"/>
      <c r="E13" s="1"/>
      <c r="F13" s="1"/>
      <c r="G13" s="1"/>
      <c r="H13" s="1"/>
      <c r="I13" s="1"/>
    </row>
    <row r="14" spans="1:9" ht="15.75">
      <c r="A14" s="47" t="s">
        <v>87</v>
      </c>
      <c r="B14" s="47"/>
      <c r="C14" s="47"/>
      <c r="D14" s="47"/>
      <c r="E14" s="47"/>
      <c r="F14" s="47"/>
      <c r="G14" s="47"/>
      <c r="H14" s="47"/>
      <c r="I14" s="47"/>
    </row>
    <row r="15" spans="1:9" ht="15.75">
      <c r="A15" s="3"/>
      <c r="B15" s="1"/>
      <c r="C15" s="1"/>
      <c r="D15" s="1"/>
      <c r="E15" s="1"/>
      <c r="F15" s="1"/>
      <c r="G15" s="1"/>
      <c r="H15" s="1"/>
      <c r="I15" s="1"/>
    </row>
    <row r="16" spans="1:9" ht="15.75">
      <c r="A16" s="47" t="s">
        <v>89</v>
      </c>
      <c r="B16" s="47"/>
      <c r="C16" s="47"/>
      <c r="D16" s="47"/>
      <c r="E16" s="47"/>
      <c r="F16" s="47"/>
      <c r="G16" s="47"/>
      <c r="H16" s="47"/>
      <c r="I16" s="47"/>
    </row>
    <row r="17" spans="1:9" ht="15.75">
      <c r="A17" s="3"/>
      <c r="B17" s="1"/>
      <c r="C17" s="1"/>
      <c r="D17" s="1"/>
      <c r="E17" s="1"/>
      <c r="F17" s="1"/>
      <c r="G17" s="1"/>
      <c r="H17" s="1"/>
      <c r="I17" s="1"/>
    </row>
    <row r="18" spans="1:9" ht="15.75">
      <c r="A18" s="47" t="s">
        <v>94</v>
      </c>
      <c r="B18" s="47"/>
      <c r="C18" s="47"/>
      <c r="D18" s="47"/>
      <c r="E18" s="47"/>
      <c r="F18" s="47"/>
      <c r="G18" s="47"/>
      <c r="H18" s="47"/>
      <c r="I18" s="47"/>
    </row>
    <row r="20" spans="1:9" ht="15.75">
      <c r="A20" s="47" t="s">
        <v>90</v>
      </c>
      <c r="B20" s="47"/>
      <c r="C20" s="47"/>
      <c r="D20" s="47"/>
      <c r="E20" s="47"/>
      <c r="F20" s="47"/>
      <c r="G20" s="47"/>
      <c r="H20" s="47"/>
      <c r="I20" s="47"/>
    </row>
    <row r="22" spans="1:9" ht="15.75">
      <c r="A22" s="47" t="s">
        <v>91</v>
      </c>
      <c r="B22" s="47"/>
      <c r="C22" s="47"/>
      <c r="D22" s="47"/>
      <c r="E22" s="47"/>
      <c r="F22" s="47"/>
      <c r="G22" s="47"/>
      <c r="H22" s="47"/>
      <c r="I22" s="47"/>
    </row>
    <row r="24" spans="1:9" ht="15.75">
      <c r="A24" s="47" t="s">
        <v>92</v>
      </c>
      <c r="B24" s="47"/>
      <c r="C24" s="47"/>
      <c r="D24" s="47"/>
      <c r="E24" s="47"/>
      <c r="F24" s="47"/>
      <c r="G24" s="47"/>
      <c r="H24" s="47"/>
      <c r="I24" s="47"/>
    </row>
    <row r="26" spans="1:9" ht="15.75">
      <c r="A26" s="47" t="s">
        <v>93</v>
      </c>
      <c r="B26" s="47"/>
      <c r="C26" s="47"/>
      <c r="D26" s="47"/>
      <c r="E26" s="47"/>
      <c r="F26" s="47"/>
      <c r="G26" s="47"/>
      <c r="H26" s="47"/>
      <c r="I26" s="47"/>
    </row>
    <row r="28" spans="1:9" ht="15.75">
      <c r="A28" s="47" t="s">
        <v>151</v>
      </c>
      <c r="B28" s="47"/>
      <c r="C28" s="47"/>
      <c r="D28" s="47"/>
      <c r="E28" s="47"/>
      <c r="F28" s="47"/>
      <c r="G28" s="47"/>
      <c r="H28" s="47"/>
      <c r="I28" s="47"/>
    </row>
    <row r="30" spans="1:10" ht="15.75">
      <c r="A30" s="48" t="s">
        <v>152</v>
      </c>
      <c r="B30" s="48"/>
      <c r="C30" s="48"/>
      <c r="D30" s="48"/>
      <c r="E30" s="48"/>
      <c r="F30" s="48"/>
      <c r="G30" s="48"/>
      <c r="H30" s="48"/>
      <c r="I30" s="48"/>
      <c r="J30" s="22"/>
    </row>
  </sheetData>
  <sheetProtection/>
  <mergeCells count="14">
    <mergeCell ref="A28:I28"/>
    <mergeCell ref="A30:I30"/>
    <mergeCell ref="A14:I14"/>
    <mergeCell ref="A16:I16"/>
    <mergeCell ref="A18:I18"/>
    <mergeCell ref="A20:I20"/>
    <mergeCell ref="A22:I22"/>
    <mergeCell ref="A24:I24"/>
    <mergeCell ref="A12:I12"/>
    <mergeCell ref="A26:I26"/>
    <mergeCell ref="H1:I1"/>
    <mergeCell ref="F2:I2"/>
    <mergeCell ref="E3:I3"/>
    <mergeCell ref="A8:I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1"/>
  <sheetViews>
    <sheetView tabSelected="1" zoomScalePageLayoutView="0" workbookViewId="0" topLeftCell="A1">
      <pane ySplit="8" topLeftCell="A24" activePane="bottomLeft" state="frozen"/>
      <selection pane="topLeft" activeCell="A1" sqref="A1"/>
      <selection pane="bottomLeft" activeCell="D36" sqref="D36"/>
    </sheetView>
  </sheetViews>
  <sheetFormatPr defaultColWidth="9.00390625" defaultRowHeight="12.75"/>
  <cols>
    <col min="2" max="2" width="38.25390625" style="0" customWidth="1"/>
    <col min="3" max="3" width="12.625" style="0" customWidth="1"/>
    <col min="4" max="4" width="24.75390625" style="31" customWidth="1"/>
    <col min="5" max="5" width="22.875" style="31" customWidth="1"/>
    <col min="6" max="6" width="21.375" style="31" customWidth="1"/>
    <col min="7" max="7" width="9.125" style="0" customWidth="1"/>
    <col min="8" max="8" width="15.875" style="0" customWidth="1"/>
    <col min="9" max="11" width="9.125" style="0" customWidth="1"/>
    <col min="12" max="25" width="9.125" style="0" hidden="1" customWidth="1"/>
    <col min="26" max="28" width="9.125" style="0" customWidth="1"/>
  </cols>
  <sheetData>
    <row r="1" spans="1:6" ht="12.75">
      <c r="A1" s="31"/>
      <c r="B1" s="31"/>
      <c r="C1" s="31"/>
      <c r="F1" s="41" t="s">
        <v>10</v>
      </c>
    </row>
    <row r="2" spans="1:6" ht="12.75">
      <c r="A2" s="31"/>
      <c r="B2" s="31"/>
      <c r="C2" s="31"/>
      <c r="F2" s="41" t="s">
        <v>7</v>
      </c>
    </row>
    <row r="3" spans="1:6" ht="12.75">
      <c r="A3" s="31"/>
      <c r="B3" s="31"/>
      <c r="C3" s="31"/>
      <c r="F3" s="41" t="s">
        <v>8</v>
      </c>
    </row>
    <row r="4" spans="1:12" ht="15.75">
      <c r="A4" s="32"/>
      <c r="B4" s="32"/>
      <c r="C4" s="32"/>
      <c r="D4" s="32"/>
      <c r="E4" s="32"/>
      <c r="F4" s="32"/>
      <c r="G4" s="3"/>
      <c r="H4" s="3"/>
      <c r="I4" s="3"/>
      <c r="J4" s="3"/>
      <c r="K4" s="3"/>
      <c r="L4" s="3"/>
    </row>
    <row r="5" spans="1:12" ht="15.75">
      <c r="A5" s="49" t="s">
        <v>11</v>
      </c>
      <c r="B5" s="49"/>
      <c r="C5" s="49"/>
      <c r="D5" s="49"/>
      <c r="E5" s="49"/>
      <c r="F5" s="49"/>
      <c r="G5" s="6"/>
      <c r="H5" s="6"/>
      <c r="I5" s="6"/>
      <c r="J5" s="6"/>
      <c r="K5" s="6"/>
      <c r="L5" s="6"/>
    </row>
    <row r="6" spans="1:12" ht="15.75">
      <c r="A6" s="49" t="s">
        <v>82</v>
      </c>
      <c r="B6" s="49"/>
      <c r="C6" s="49"/>
      <c r="D6" s="49"/>
      <c r="E6" s="49"/>
      <c r="F6" s="49"/>
      <c r="G6" s="6"/>
      <c r="H6" s="6"/>
      <c r="I6" s="6"/>
      <c r="J6" s="6"/>
      <c r="K6" s="6"/>
      <c r="L6" s="6"/>
    </row>
    <row r="7" spans="1:3" ht="12.75">
      <c r="A7" s="31"/>
      <c r="B7" s="31"/>
      <c r="C7" s="31"/>
    </row>
    <row r="8" spans="1:12" ht="45">
      <c r="A8" s="25" t="s">
        <v>95</v>
      </c>
      <c r="B8" s="25" t="s">
        <v>12</v>
      </c>
      <c r="C8" s="25" t="s">
        <v>96</v>
      </c>
      <c r="D8" s="25" t="s">
        <v>97</v>
      </c>
      <c r="E8" s="25" t="s">
        <v>98</v>
      </c>
      <c r="F8" s="25" t="s">
        <v>99</v>
      </c>
      <c r="G8" s="5"/>
      <c r="H8" s="5"/>
      <c r="I8" s="5"/>
      <c r="J8" s="5"/>
      <c r="K8" s="5"/>
      <c r="L8" s="4"/>
    </row>
    <row r="9" spans="1:12" ht="30">
      <c r="A9" s="8" t="s">
        <v>13</v>
      </c>
      <c r="B9" s="9" t="s">
        <v>100</v>
      </c>
      <c r="C9" s="7"/>
      <c r="D9" s="25"/>
      <c r="E9" s="25"/>
      <c r="F9" s="25"/>
      <c r="G9" s="5"/>
      <c r="H9" s="12"/>
      <c r="I9" s="5"/>
      <c r="J9" s="5"/>
      <c r="K9" s="5"/>
      <c r="L9" s="4"/>
    </row>
    <row r="10" spans="1:20" ht="15">
      <c r="A10" s="8" t="s">
        <v>15</v>
      </c>
      <c r="B10" s="9" t="s">
        <v>160</v>
      </c>
      <c r="C10" s="7" t="s">
        <v>16</v>
      </c>
      <c r="D10" s="23">
        <v>14012.1</v>
      </c>
      <c r="E10" s="35">
        <f>R10</f>
        <v>14867.559009999999</v>
      </c>
      <c r="F10" s="35">
        <f>E10*1.03</f>
        <v>15313.5857803</v>
      </c>
      <c r="G10" s="5"/>
      <c r="I10" s="5"/>
      <c r="J10" s="5"/>
      <c r="K10" s="5"/>
      <c r="L10" s="4"/>
      <c r="M10" t="s">
        <v>154</v>
      </c>
      <c r="R10" s="34">
        <f>1378*3.55435+1412*3.81909+1456*0.67031+1491*0.69842+830*1.50815+851*1.53705</f>
        <v>14867.559009999999</v>
      </c>
      <c r="T10" s="33">
        <f>$D$10*1.03</f>
        <v>14432.463000000002</v>
      </c>
    </row>
    <row r="11" spans="1:18" ht="15">
      <c r="A11" s="8" t="s">
        <v>17</v>
      </c>
      <c r="B11" s="9" t="s">
        <v>14</v>
      </c>
      <c r="C11" s="7" t="s">
        <v>16</v>
      </c>
      <c r="D11" s="39">
        <f>D13+420.76</f>
        <v>-3837.24</v>
      </c>
      <c r="E11" s="23">
        <v>435.9</v>
      </c>
      <c r="F11" s="42">
        <v>668.7964778740889</v>
      </c>
      <c r="G11" s="5"/>
      <c r="H11" s="12"/>
      <c r="I11" s="5"/>
      <c r="J11" s="5"/>
      <c r="K11" s="5"/>
      <c r="L11" s="4"/>
      <c r="Q11" t="s">
        <v>155</v>
      </c>
      <c r="R11" s="34">
        <f>(222387.57*1.10719*6+222156.8*1.13434*6+3813.886*282.85+3907.5674*306.01)/1000*1.18</f>
        <v>6211.369177138644</v>
      </c>
    </row>
    <row r="12" spans="1:18" ht="30">
      <c r="A12" s="8" t="s">
        <v>18</v>
      </c>
      <c r="B12" s="9" t="s">
        <v>101</v>
      </c>
      <c r="C12" s="7" t="s">
        <v>16</v>
      </c>
      <c r="D12" s="23">
        <f>D11+0</f>
        <v>-3837.24</v>
      </c>
      <c r="E12" s="23">
        <f>E11+0</f>
        <v>435.9</v>
      </c>
      <c r="F12" s="42">
        <f>F11+0</f>
        <v>668.7964778740889</v>
      </c>
      <c r="G12" s="5"/>
      <c r="H12" s="12"/>
      <c r="I12" s="5"/>
      <c r="J12" s="5"/>
      <c r="K12" s="5"/>
      <c r="L12" s="4"/>
      <c r="R12" s="34">
        <f>R10-R11</f>
        <v>8656.189832861355</v>
      </c>
    </row>
    <row r="13" spans="1:21" ht="15">
      <c r="A13" s="8" t="s">
        <v>19</v>
      </c>
      <c r="B13" s="9" t="s">
        <v>20</v>
      </c>
      <c r="C13" s="7" t="s">
        <v>16</v>
      </c>
      <c r="D13" s="39">
        <v>-4258</v>
      </c>
      <c r="E13" s="23">
        <f>E11-435.9</f>
        <v>0</v>
      </c>
      <c r="F13" s="24">
        <v>45.69</v>
      </c>
      <c r="G13" s="5"/>
      <c r="H13" s="12"/>
      <c r="I13" s="5"/>
      <c r="J13" s="5"/>
      <c r="K13" s="5"/>
      <c r="L13" s="4"/>
      <c r="Q13" t="s">
        <v>156</v>
      </c>
      <c r="R13" s="34">
        <f>R12-770.9</f>
        <v>7885.2898328613555</v>
      </c>
      <c r="S13" t="s">
        <v>157</v>
      </c>
      <c r="T13">
        <v>8832.74</v>
      </c>
      <c r="U13" t="s">
        <v>159</v>
      </c>
    </row>
    <row r="14" spans="1:21" ht="17.25" customHeight="1">
      <c r="A14" s="8" t="s">
        <v>21</v>
      </c>
      <c r="B14" s="9" t="s">
        <v>102</v>
      </c>
      <c r="C14" s="7"/>
      <c r="D14" s="25"/>
      <c r="E14" s="25"/>
      <c r="F14" s="25"/>
      <c r="G14" s="5"/>
      <c r="H14" s="12"/>
      <c r="I14" s="5"/>
      <c r="J14" s="5"/>
      <c r="K14" s="5"/>
      <c r="L14" s="4"/>
      <c r="T14" s="34">
        <f>R13-T13</f>
        <v>-947.4501671386442</v>
      </c>
      <c r="U14" t="s">
        <v>161</v>
      </c>
    </row>
    <row r="15" spans="1:12" ht="60">
      <c r="A15" s="8" t="s">
        <v>22</v>
      </c>
      <c r="B15" s="9" t="s">
        <v>103</v>
      </c>
      <c r="C15" s="7" t="s">
        <v>104</v>
      </c>
      <c r="D15" s="24">
        <f>D11/D10*100</f>
        <v>-27.385188515640053</v>
      </c>
      <c r="E15" s="24">
        <f>E11/E10*100</f>
        <v>2.931886799351604</v>
      </c>
      <c r="F15" s="24">
        <f>F11/F10*100</f>
        <v>4.367340787906481</v>
      </c>
      <c r="G15" s="5"/>
      <c r="H15" s="12"/>
      <c r="I15" s="5"/>
      <c r="J15" s="5"/>
      <c r="K15" s="5"/>
      <c r="L15" s="4"/>
    </row>
    <row r="16" spans="1:12" ht="30">
      <c r="A16" s="8" t="s">
        <v>24</v>
      </c>
      <c r="B16" s="9" t="s">
        <v>105</v>
      </c>
      <c r="C16" s="7"/>
      <c r="D16" s="25"/>
      <c r="E16" s="25"/>
      <c r="F16" s="25"/>
      <c r="G16" s="5"/>
      <c r="H16" s="12"/>
      <c r="I16" s="5"/>
      <c r="J16" s="5"/>
      <c r="K16" s="5"/>
      <c r="L16" s="4"/>
    </row>
    <row r="17" spans="1:12" ht="33" customHeight="1">
      <c r="A17" s="8" t="s">
        <v>25</v>
      </c>
      <c r="B17" s="9" t="s">
        <v>106</v>
      </c>
      <c r="C17" s="7" t="s">
        <v>26</v>
      </c>
      <c r="D17" s="25" t="s">
        <v>107</v>
      </c>
      <c r="E17" s="25" t="s">
        <v>107</v>
      </c>
      <c r="F17" s="25" t="s">
        <v>107</v>
      </c>
      <c r="G17" s="5"/>
      <c r="H17" s="12"/>
      <c r="I17" s="5"/>
      <c r="J17" s="5"/>
      <c r="K17" s="5"/>
      <c r="L17" s="4"/>
    </row>
    <row r="18" spans="1:12" ht="30">
      <c r="A18" s="8" t="s">
        <v>27</v>
      </c>
      <c r="B18" s="9" t="s">
        <v>108</v>
      </c>
      <c r="C18" s="7" t="s">
        <v>35</v>
      </c>
      <c r="D18" s="25" t="s">
        <v>107</v>
      </c>
      <c r="E18" s="25" t="s">
        <v>107</v>
      </c>
      <c r="F18" s="25" t="s">
        <v>107</v>
      </c>
      <c r="G18" s="5"/>
      <c r="H18" s="12"/>
      <c r="I18" s="5"/>
      <c r="J18" s="5"/>
      <c r="K18" s="5"/>
      <c r="L18" s="4"/>
    </row>
    <row r="19" spans="1:12" ht="15">
      <c r="A19" s="8" t="s">
        <v>28</v>
      </c>
      <c r="B19" s="9" t="s">
        <v>109</v>
      </c>
      <c r="C19" s="7" t="s">
        <v>26</v>
      </c>
      <c r="D19" s="25">
        <v>1.1714</v>
      </c>
      <c r="E19" s="25">
        <v>1.12077</v>
      </c>
      <c r="F19" s="40">
        <v>1.24962</v>
      </c>
      <c r="G19" s="5"/>
      <c r="H19" s="12"/>
      <c r="I19" s="5"/>
      <c r="J19" s="5"/>
      <c r="K19" s="5"/>
      <c r="L19" s="4"/>
    </row>
    <row r="20" spans="1:12" ht="30">
      <c r="A20" s="8" t="s">
        <v>29</v>
      </c>
      <c r="B20" s="9" t="s">
        <v>110</v>
      </c>
      <c r="C20" s="7" t="s">
        <v>30</v>
      </c>
      <c r="D20" s="23">
        <v>6690.93</v>
      </c>
      <c r="E20" s="23">
        <v>7418</v>
      </c>
      <c r="F20" s="23">
        <v>7419.63</v>
      </c>
      <c r="G20" s="5"/>
      <c r="H20" s="12"/>
      <c r="I20" s="5"/>
      <c r="J20" s="5"/>
      <c r="K20" s="5"/>
      <c r="L20" s="4"/>
    </row>
    <row r="21" spans="1:12" ht="45">
      <c r="A21" s="8" t="s">
        <v>31</v>
      </c>
      <c r="B21" s="9" t="s">
        <v>111</v>
      </c>
      <c r="C21" s="7" t="s">
        <v>30</v>
      </c>
      <c r="D21" s="23">
        <v>3731.76</v>
      </c>
      <c r="E21" s="23">
        <v>4628</v>
      </c>
      <c r="F21" s="23">
        <v>4460.462</v>
      </c>
      <c r="G21" s="5"/>
      <c r="H21" s="5"/>
      <c r="I21" s="5"/>
      <c r="J21" s="5"/>
      <c r="K21" s="5"/>
      <c r="L21" s="4"/>
    </row>
    <row r="22" spans="1:12" ht="60">
      <c r="A22" s="8" t="s">
        <v>32</v>
      </c>
      <c r="B22" s="27" t="s">
        <v>112</v>
      </c>
      <c r="C22" s="25" t="s">
        <v>104</v>
      </c>
      <c r="D22" s="38">
        <f>309.07/7000</f>
        <v>0.04415285714285714</v>
      </c>
      <c r="E22" s="25" t="s">
        <v>163</v>
      </c>
      <c r="F22" s="25" t="s">
        <v>163</v>
      </c>
      <c r="G22" s="5"/>
      <c r="H22" s="5"/>
      <c r="I22" s="5"/>
      <c r="J22" s="5"/>
      <c r="K22" s="5"/>
      <c r="L22" s="4"/>
    </row>
    <row r="23" spans="1:12" ht="49.5" customHeight="1">
      <c r="A23" s="28" t="s">
        <v>33</v>
      </c>
      <c r="B23" s="29" t="s">
        <v>113</v>
      </c>
      <c r="C23" s="30"/>
      <c r="D23" s="50" t="s">
        <v>162</v>
      </c>
      <c r="E23" s="51"/>
      <c r="F23" s="52"/>
      <c r="G23" s="5"/>
      <c r="H23" s="5"/>
      <c r="I23" s="5"/>
      <c r="J23" s="5"/>
      <c r="K23" s="5"/>
      <c r="L23" s="4"/>
    </row>
    <row r="24" spans="1:12" ht="60">
      <c r="A24" s="8" t="s">
        <v>34</v>
      </c>
      <c r="B24" s="9" t="s">
        <v>114</v>
      </c>
      <c r="C24" s="7" t="s">
        <v>35</v>
      </c>
      <c r="D24" s="25" t="s">
        <v>107</v>
      </c>
      <c r="E24" s="25" t="s">
        <v>107</v>
      </c>
      <c r="F24" s="25" t="s">
        <v>107</v>
      </c>
      <c r="G24" s="5"/>
      <c r="H24" s="5"/>
      <c r="I24" s="5"/>
      <c r="J24" s="5"/>
      <c r="K24" s="5"/>
      <c r="L24" s="4"/>
    </row>
    <row r="25" spans="1:12" ht="45">
      <c r="A25" s="8" t="s">
        <v>36</v>
      </c>
      <c r="B25" s="9" t="s">
        <v>115</v>
      </c>
      <c r="C25" s="7"/>
      <c r="D25" s="23">
        <f>D26+D30</f>
        <v>11056.52</v>
      </c>
      <c r="E25" s="23">
        <v>8832.740000000002</v>
      </c>
      <c r="F25" s="35">
        <v>9331.979617874089</v>
      </c>
      <c r="G25" s="5"/>
      <c r="H25" s="5"/>
      <c r="I25" s="5"/>
      <c r="J25" s="5"/>
      <c r="K25" s="5"/>
      <c r="L25" s="4"/>
    </row>
    <row r="26" spans="1:12" ht="30">
      <c r="A26" s="8" t="s">
        <v>37</v>
      </c>
      <c r="B26" s="9" t="s">
        <v>116</v>
      </c>
      <c r="C26" s="7" t="s">
        <v>16</v>
      </c>
      <c r="D26" s="23">
        <v>4371.56</v>
      </c>
      <c r="E26" s="23">
        <v>3064.3500000000004</v>
      </c>
      <c r="F26" s="35">
        <v>3155.05476</v>
      </c>
      <c r="G26" s="5"/>
      <c r="H26" s="5"/>
      <c r="I26" s="5"/>
      <c r="J26" s="5"/>
      <c r="K26" s="5"/>
      <c r="L26" s="4"/>
    </row>
    <row r="27" spans="1:12" ht="15">
      <c r="A27" s="8"/>
      <c r="B27" s="9" t="s">
        <v>38</v>
      </c>
      <c r="C27" s="7"/>
      <c r="D27" s="23">
        <v>3286.27</v>
      </c>
      <c r="E27" s="23">
        <v>1057.63</v>
      </c>
      <c r="F27" s="35">
        <v>1088.935848</v>
      </c>
      <c r="G27" s="5"/>
      <c r="H27" s="5"/>
      <c r="I27" s="5"/>
      <c r="J27" s="5"/>
      <c r="K27" s="5"/>
      <c r="L27" s="4"/>
    </row>
    <row r="28" spans="1:12" ht="15">
      <c r="A28" s="8"/>
      <c r="B28" s="9" t="s">
        <v>83</v>
      </c>
      <c r="C28" s="7"/>
      <c r="D28" s="24">
        <v>34.92</v>
      </c>
      <c r="E28" s="24">
        <v>0</v>
      </c>
      <c r="F28" s="35">
        <v>0</v>
      </c>
      <c r="G28" s="5"/>
      <c r="H28" s="5"/>
      <c r="I28" s="5"/>
      <c r="J28" s="5"/>
      <c r="K28" s="5"/>
      <c r="L28" s="4"/>
    </row>
    <row r="29" spans="1:11" ht="15">
      <c r="A29" s="8"/>
      <c r="B29" s="9" t="s">
        <v>39</v>
      </c>
      <c r="C29" s="7"/>
      <c r="D29" s="23">
        <v>528.74</v>
      </c>
      <c r="E29" s="23">
        <v>1909.4850000000001</v>
      </c>
      <c r="F29" s="35">
        <v>1966.005756</v>
      </c>
      <c r="G29" s="5"/>
      <c r="H29" s="5"/>
      <c r="I29" s="5"/>
      <c r="J29" s="5"/>
      <c r="K29" s="5"/>
    </row>
    <row r="30" spans="1:11" ht="15">
      <c r="A30" s="8" t="s">
        <v>40</v>
      </c>
      <c r="B30" s="9" t="s">
        <v>117</v>
      </c>
      <c r="C30" s="7" t="s">
        <v>16</v>
      </c>
      <c r="D30" s="23">
        <v>6684.96</v>
      </c>
      <c r="E30" s="23">
        <v>5655.02</v>
      </c>
      <c r="F30" s="35">
        <v>6067.396477874089</v>
      </c>
      <c r="G30" s="5"/>
      <c r="H30" s="5"/>
      <c r="I30" s="5"/>
      <c r="J30" s="5"/>
      <c r="K30" s="5"/>
    </row>
    <row r="31" spans="1:11" ht="30">
      <c r="A31" s="8" t="s">
        <v>41</v>
      </c>
      <c r="B31" s="9" t="s">
        <v>118</v>
      </c>
      <c r="C31" s="7" t="s">
        <v>16</v>
      </c>
      <c r="D31" s="24">
        <v>0</v>
      </c>
      <c r="E31" s="24">
        <v>0</v>
      </c>
      <c r="F31" s="24">
        <v>0</v>
      </c>
      <c r="G31" s="5"/>
      <c r="H31" s="5"/>
      <c r="I31" s="5"/>
      <c r="J31" s="5"/>
      <c r="K31" s="5"/>
    </row>
    <row r="32" spans="1:11" ht="30">
      <c r="A32" s="8" t="s">
        <v>42</v>
      </c>
      <c r="B32" s="9" t="s">
        <v>119</v>
      </c>
      <c r="C32" s="7" t="s">
        <v>16</v>
      </c>
      <c r="D32" s="24">
        <v>0</v>
      </c>
      <c r="E32" s="24">
        <v>0</v>
      </c>
      <c r="F32" s="24">
        <v>0</v>
      </c>
      <c r="G32" s="5"/>
      <c r="H32" s="5"/>
      <c r="I32" s="5"/>
      <c r="J32" s="5"/>
      <c r="K32" s="5"/>
    </row>
    <row r="33" spans="1:11" ht="45">
      <c r="A33" s="8" t="s">
        <v>43</v>
      </c>
      <c r="B33" s="9" t="s">
        <v>120</v>
      </c>
      <c r="C33" s="7"/>
      <c r="D33" s="25" t="s">
        <v>122</v>
      </c>
      <c r="E33" s="25" t="s">
        <v>122</v>
      </c>
      <c r="F33" s="25" t="s">
        <v>122</v>
      </c>
      <c r="G33" s="5"/>
      <c r="H33" s="5"/>
      <c r="I33" s="5"/>
      <c r="J33" s="5"/>
      <c r="K33" s="5"/>
    </row>
    <row r="34" spans="1:11" ht="15">
      <c r="A34" s="8"/>
      <c r="B34" s="10" t="s">
        <v>44</v>
      </c>
      <c r="C34" s="7"/>
      <c r="D34" s="25"/>
      <c r="E34" s="25"/>
      <c r="F34" s="25"/>
      <c r="G34" s="5"/>
      <c r="H34" s="5"/>
      <c r="I34" s="5"/>
      <c r="J34" s="5"/>
      <c r="K34" s="5"/>
    </row>
    <row r="35" spans="1:11" ht="15">
      <c r="A35" s="8"/>
      <c r="B35" s="9" t="s">
        <v>121</v>
      </c>
      <c r="C35" s="7" t="s">
        <v>45</v>
      </c>
      <c r="D35" s="23">
        <v>308.3</v>
      </c>
      <c r="E35" s="23">
        <v>302.877</v>
      </c>
      <c r="F35" s="23">
        <v>302.877</v>
      </c>
      <c r="G35" s="5"/>
      <c r="H35" s="5"/>
      <c r="I35" s="5"/>
      <c r="J35" s="5"/>
      <c r="K35" s="5"/>
    </row>
    <row r="36" spans="1:11" ht="30">
      <c r="A36" s="8"/>
      <c r="B36" s="9" t="s">
        <v>123</v>
      </c>
      <c r="C36" s="7" t="s">
        <v>124</v>
      </c>
      <c r="D36" s="36">
        <f>D26/D35</f>
        <v>14.179565358417127</v>
      </c>
      <c r="E36" s="36">
        <f>E26/E35</f>
        <v>10.117473429808141</v>
      </c>
      <c r="F36" s="36">
        <f>F26/F35</f>
        <v>10.41695064333046</v>
      </c>
      <c r="G36" s="5"/>
      <c r="H36" s="5"/>
      <c r="I36" s="5"/>
      <c r="J36" s="5"/>
      <c r="K36" s="5"/>
    </row>
    <row r="37" spans="1:11" ht="45">
      <c r="A37" s="8" t="s">
        <v>46</v>
      </c>
      <c r="B37" s="9" t="s">
        <v>125</v>
      </c>
      <c r="C37" s="7"/>
      <c r="D37" s="25"/>
      <c r="E37" s="25"/>
      <c r="F37" s="25"/>
      <c r="G37" s="5"/>
      <c r="H37" s="5"/>
      <c r="I37" s="5"/>
      <c r="J37" s="5"/>
      <c r="K37" s="5"/>
    </row>
    <row r="38" spans="1:11" ht="30">
      <c r="A38" s="8" t="s">
        <v>47</v>
      </c>
      <c r="B38" s="9" t="s">
        <v>126</v>
      </c>
      <c r="C38" s="7" t="s">
        <v>48</v>
      </c>
      <c r="D38" s="43">
        <v>24</v>
      </c>
      <c r="E38" s="25">
        <v>7</v>
      </c>
      <c r="F38" s="25">
        <v>7</v>
      </c>
      <c r="G38" s="5"/>
      <c r="H38" s="5"/>
      <c r="I38" s="5"/>
      <c r="J38" s="5"/>
      <c r="K38" s="5"/>
    </row>
    <row r="39" spans="1:11" ht="30">
      <c r="A39" s="8" t="s">
        <v>49</v>
      </c>
      <c r="B39" s="9" t="s">
        <v>127</v>
      </c>
      <c r="C39" s="7" t="s">
        <v>128</v>
      </c>
      <c r="D39" s="23">
        <f>D27/12/D38</f>
        <v>11.410659722222222</v>
      </c>
      <c r="E39" s="23">
        <f>E27/12/E38</f>
        <v>12.590833333333334</v>
      </c>
      <c r="F39" s="23">
        <f>F27/12/F38</f>
        <v>12.963522000000001</v>
      </c>
      <c r="G39" s="5"/>
      <c r="H39" s="5"/>
      <c r="I39" s="5"/>
      <c r="J39" s="5"/>
      <c r="K39" s="5"/>
    </row>
    <row r="40" spans="1:11" ht="45">
      <c r="A40" s="8" t="s">
        <v>50</v>
      </c>
      <c r="B40" s="9" t="s">
        <v>129</v>
      </c>
      <c r="C40" s="7"/>
      <c r="D40" s="25"/>
      <c r="E40" s="25"/>
      <c r="F40" s="25"/>
      <c r="G40" s="5"/>
      <c r="H40" s="5"/>
      <c r="I40" s="5"/>
      <c r="J40" s="5"/>
      <c r="K40" s="5"/>
    </row>
    <row r="41" spans="1:11" ht="15">
      <c r="A41" s="8"/>
      <c r="B41" s="10" t="s">
        <v>44</v>
      </c>
      <c r="C41" s="7"/>
      <c r="D41" s="25"/>
      <c r="E41" s="25"/>
      <c r="F41" s="25"/>
      <c r="G41" s="5"/>
      <c r="H41" s="5"/>
      <c r="I41" s="5"/>
      <c r="J41" s="5"/>
      <c r="K41" s="5"/>
    </row>
    <row r="42" spans="1:11" ht="45">
      <c r="A42" s="8"/>
      <c r="B42" s="9" t="s">
        <v>130</v>
      </c>
      <c r="C42" s="7" t="s">
        <v>16</v>
      </c>
      <c r="D42" s="24">
        <v>100</v>
      </c>
      <c r="E42" s="24">
        <v>100</v>
      </c>
      <c r="F42" s="24">
        <v>100</v>
      </c>
      <c r="G42" s="5"/>
      <c r="H42" s="5"/>
      <c r="I42" s="5"/>
      <c r="J42" s="5"/>
      <c r="K42" s="5"/>
    </row>
    <row r="43" spans="1:11" ht="45">
      <c r="A43" s="8"/>
      <c r="B43" s="9" t="s">
        <v>131</v>
      </c>
      <c r="C43" s="7" t="s">
        <v>16</v>
      </c>
      <c r="D43" s="25"/>
      <c r="E43" s="25"/>
      <c r="F43" s="25"/>
      <c r="G43" s="5"/>
      <c r="H43" s="5"/>
      <c r="I43" s="5"/>
      <c r="J43" s="5"/>
      <c r="K43" s="5"/>
    </row>
    <row r="44" spans="1:11" ht="15">
      <c r="A44" s="5"/>
      <c r="B44" s="5"/>
      <c r="C44" s="5"/>
      <c r="D44" s="37"/>
      <c r="E44" s="37"/>
      <c r="F44" s="37"/>
      <c r="G44" s="5"/>
      <c r="H44" s="5"/>
      <c r="I44" s="5"/>
      <c r="J44" s="5"/>
      <c r="K44" s="5"/>
    </row>
    <row r="45" spans="1:11" ht="15">
      <c r="A45" s="5"/>
      <c r="B45" s="5"/>
      <c r="C45" s="5"/>
      <c r="D45" s="37"/>
      <c r="E45" s="37"/>
      <c r="F45" s="37"/>
      <c r="G45" s="5"/>
      <c r="H45" s="5"/>
      <c r="I45" s="5"/>
      <c r="J45" s="5"/>
      <c r="K45" s="5"/>
    </row>
    <row r="46" spans="1:11" ht="15">
      <c r="A46" s="5"/>
      <c r="B46" s="5"/>
      <c r="C46" s="5"/>
      <c r="D46" s="37"/>
      <c r="E46" s="37"/>
      <c r="F46" s="37"/>
      <c r="G46" s="5"/>
      <c r="H46" s="5"/>
      <c r="I46" s="5"/>
      <c r="J46" s="5"/>
      <c r="K46" s="5"/>
    </row>
    <row r="47" spans="1:11" ht="15">
      <c r="A47" s="5"/>
      <c r="B47" s="5"/>
      <c r="C47" s="5"/>
      <c r="D47" s="37"/>
      <c r="E47" s="37"/>
      <c r="F47" s="37"/>
      <c r="G47" s="5"/>
      <c r="H47" s="5"/>
      <c r="I47" s="5"/>
      <c r="J47" s="5"/>
      <c r="K47" s="5"/>
    </row>
    <row r="48" spans="1:11" ht="15">
      <c r="A48" s="5"/>
      <c r="B48" s="5"/>
      <c r="C48" s="5"/>
      <c r="D48" s="37"/>
      <c r="E48" s="37"/>
      <c r="F48" s="37"/>
      <c r="G48" s="5"/>
      <c r="H48" s="5"/>
      <c r="I48" s="5"/>
      <c r="J48" s="5"/>
      <c r="K48" s="5"/>
    </row>
    <row r="49" spans="1:11" ht="15">
      <c r="A49" s="5"/>
      <c r="B49" s="5"/>
      <c r="C49" s="5"/>
      <c r="D49" s="37"/>
      <c r="E49" s="37"/>
      <c r="F49" s="37"/>
      <c r="G49" s="5"/>
      <c r="H49" s="5"/>
      <c r="I49" s="5"/>
      <c r="J49" s="5"/>
      <c r="K49" s="5"/>
    </row>
    <row r="50" spans="1:11" ht="15">
      <c r="A50" s="5"/>
      <c r="B50" s="5"/>
      <c r="C50" s="5"/>
      <c r="D50" s="37"/>
      <c r="E50" s="37"/>
      <c r="F50" s="37"/>
      <c r="G50" s="5"/>
      <c r="H50" s="5"/>
      <c r="I50" s="5"/>
      <c r="J50" s="5"/>
      <c r="K50" s="5"/>
    </row>
    <row r="51" spans="1:11" ht="15">
      <c r="A51" s="5"/>
      <c r="B51" s="5"/>
      <c r="C51" s="5"/>
      <c r="D51" s="37"/>
      <c r="E51" s="37"/>
      <c r="F51" s="37"/>
      <c r="G51" s="5"/>
      <c r="H51" s="5"/>
      <c r="I51" s="5"/>
      <c r="J51" s="5"/>
      <c r="K51" s="5"/>
    </row>
  </sheetData>
  <sheetProtection/>
  <mergeCells count="3">
    <mergeCell ref="A5:F5"/>
    <mergeCell ref="A6:F6"/>
    <mergeCell ref="D23:F23"/>
  </mergeCells>
  <printOptions horizontalCentered="1"/>
  <pageMargins left="0.3937007874015748" right="0.3937007874015748" top="0.7480314960629921" bottom="0.1968503937007874" header="0.31496062992125984" footer="0.11811023622047245"/>
  <pageSetup horizontalDpi="600" verticalDpi="600" orientation="landscape" paperSize="9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161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15" sqref="F15"/>
    </sheetView>
  </sheetViews>
  <sheetFormatPr defaultColWidth="9.00390625" defaultRowHeight="12.75"/>
  <cols>
    <col min="2" max="2" width="38.25390625" style="0" customWidth="1"/>
    <col min="3" max="3" width="11.25390625" style="0" customWidth="1"/>
    <col min="4" max="4" width="12.125" style="0" customWidth="1"/>
    <col min="5" max="5" width="10.125" style="0" customWidth="1"/>
    <col min="6" max="7" width="12.25390625" style="0" customWidth="1"/>
    <col min="8" max="8" width="11.75390625" style="0" customWidth="1"/>
    <col min="9" max="9" width="12.125" style="0" customWidth="1"/>
    <col min="12" max="14" width="0" style="0" hidden="1" customWidth="1"/>
  </cols>
  <sheetData>
    <row r="1" ht="12.75">
      <c r="I1" s="2" t="s">
        <v>55</v>
      </c>
    </row>
    <row r="2" ht="12.75">
      <c r="I2" s="2" t="s">
        <v>7</v>
      </c>
    </row>
    <row r="3" ht="12.75">
      <c r="I3" s="2" t="s">
        <v>8</v>
      </c>
    </row>
    <row r="4" spans="1:9" ht="15.75">
      <c r="A4" s="3"/>
      <c r="B4" s="3"/>
      <c r="C4" s="3"/>
      <c r="D4" s="3"/>
      <c r="E4" s="3"/>
      <c r="F4" s="3"/>
      <c r="G4" s="3"/>
      <c r="H4" s="3"/>
      <c r="I4" s="3"/>
    </row>
    <row r="5" spans="1:9" ht="15.75">
      <c r="A5" s="44" t="s">
        <v>56</v>
      </c>
      <c r="B5" s="44"/>
      <c r="C5" s="44"/>
      <c r="D5" s="44"/>
      <c r="E5" s="44"/>
      <c r="F5" s="44"/>
      <c r="G5" s="44"/>
      <c r="H5" s="44"/>
      <c r="I5" s="44"/>
    </row>
    <row r="7" spans="1:9" ht="68.25" customHeight="1">
      <c r="A7" s="61" t="s">
        <v>95</v>
      </c>
      <c r="B7" s="61" t="s">
        <v>12</v>
      </c>
      <c r="C7" s="61" t="s">
        <v>96</v>
      </c>
      <c r="D7" s="59" t="s">
        <v>97</v>
      </c>
      <c r="E7" s="60"/>
      <c r="F7" s="59" t="s">
        <v>98</v>
      </c>
      <c r="G7" s="60"/>
      <c r="H7" s="59" t="s">
        <v>99</v>
      </c>
      <c r="I7" s="60"/>
    </row>
    <row r="8" spans="1:9" ht="30" customHeight="1">
      <c r="A8" s="62"/>
      <c r="B8" s="62"/>
      <c r="C8" s="62"/>
      <c r="D8" s="7" t="s">
        <v>132</v>
      </c>
      <c r="E8" s="7" t="s">
        <v>133</v>
      </c>
      <c r="F8" s="7" t="s">
        <v>132</v>
      </c>
      <c r="G8" s="7" t="s">
        <v>133</v>
      </c>
      <c r="H8" s="7" t="s">
        <v>132</v>
      </c>
      <c r="I8" s="7" t="s">
        <v>133</v>
      </c>
    </row>
    <row r="9" spans="1:9" ht="30">
      <c r="A9" s="8" t="s">
        <v>13</v>
      </c>
      <c r="B9" s="9" t="s">
        <v>134</v>
      </c>
      <c r="C9" s="7"/>
      <c r="D9" s="7"/>
      <c r="E9" s="7"/>
      <c r="F9" s="7"/>
      <c r="G9" s="7"/>
      <c r="H9" s="7"/>
      <c r="I9" s="7"/>
    </row>
    <row r="10" spans="1:9" ht="32.25" customHeight="1">
      <c r="A10" s="8" t="s">
        <v>15</v>
      </c>
      <c r="B10" s="9" t="s">
        <v>135</v>
      </c>
      <c r="C10" s="7"/>
      <c r="D10" s="16"/>
      <c r="E10" s="17"/>
      <c r="F10" s="18"/>
      <c r="G10" s="19"/>
      <c r="H10" s="19"/>
      <c r="I10" s="15"/>
    </row>
    <row r="11" spans="1:9" ht="195">
      <c r="A11" s="8"/>
      <c r="B11" s="9" t="s">
        <v>136</v>
      </c>
      <c r="C11" s="7" t="s">
        <v>60</v>
      </c>
      <c r="D11" s="11" t="s">
        <v>107</v>
      </c>
      <c r="E11" s="11" t="s">
        <v>107</v>
      </c>
      <c r="F11" s="11" t="s">
        <v>107</v>
      </c>
      <c r="G11" s="11" t="s">
        <v>107</v>
      </c>
      <c r="H11" s="11" t="s">
        <v>107</v>
      </c>
      <c r="I11" s="11" t="s">
        <v>107</v>
      </c>
    </row>
    <row r="12" spans="1:9" ht="210">
      <c r="A12" s="8"/>
      <c r="B12" s="9" t="s">
        <v>137</v>
      </c>
      <c r="C12" s="7" t="s">
        <v>57</v>
      </c>
      <c r="D12" s="11" t="s">
        <v>107</v>
      </c>
      <c r="E12" s="11" t="s">
        <v>107</v>
      </c>
      <c r="F12" s="11" t="s">
        <v>107</v>
      </c>
      <c r="G12" s="11" t="s">
        <v>107</v>
      </c>
      <c r="H12" s="11" t="s">
        <v>107</v>
      </c>
      <c r="I12" s="11" t="s">
        <v>107</v>
      </c>
    </row>
    <row r="13" spans="1:9" ht="30" customHeight="1">
      <c r="A13" s="8" t="s">
        <v>17</v>
      </c>
      <c r="B13" s="9" t="s">
        <v>138</v>
      </c>
      <c r="C13" s="7"/>
      <c r="D13" s="13"/>
      <c r="E13" s="11"/>
      <c r="F13" s="14"/>
      <c r="G13" s="14"/>
      <c r="H13" s="53" t="s">
        <v>153</v>
      </c>
      <c r="I13" s="54"/>
    </row>
    <row r="14" spans="1:9" ht="17.25" customHeight="1">
      <c r="A14" s="8"/>
      <c r="B14" s="9" t="s">
        <v>58</v>
      </c>
      <c r="C14" s="7"/>
      <c r="D14" s="7"/>
      <c r="E14" s="7"/>
      <c r="F14" s="7"/>
      <c r="G14" s="7"/>
      <c r="H14" s="55"/>
      <c r="I14" s="56"/>
    </row>
    <row r="15" spans="1:13" ht="30">
      <c r="A15" s="8"/>
      <c r="B15" s="9" t="s">
        <v>59</v>
      </c>
      <c r="C15" s="7" t="s">
        <v>60</v>
      </c>
      <c r="D15" s="23">
        <v>175516.95</v>
      </c>
      <c r="E15" s="23">
        <v>234588.44</v>
      </c>
      <c r="F15" s="23">
        <v>222387.57</v>
      </c>
      <c r="G15" s="23">
        <v>222156.8</v>
      </c>
      <c r="H15" s="55"/>
      <c r="I15" s="56"/>
      <c r="M15" s="26">
        <f>F15/D15-1</f>
        <v>0.26704326847065185</v>
      </c>
    </row>
    <row r="16" spans="1:13" ht="30">
      <c r="A16" s="8"/>
      <c r="B16" s="9" t="s">
        <v>139</v>
      </c>
      <c r="C16" s="7" t="s">
        <v>57</v>
      </c>
      <c r="D16" s="24">
        <v>268.59</v>
      </c>
      <c r="E16" s="25">
        <v>301.63</v>
      </c>
      <c r="F16" s="25">
        <v>282.85</v>
      </c>
      <c r="G16" s="25">
        <v>306.01</v>
      </c>
      <c r="H16" s="55"/>
      <c r="I16" s="56"/>
      <c r="M16" s="26">
        <f>F16/D16-1</f>
        <v>0.05309207342045519</v>
      </c>
    </row>
    <row r="17" spans="1:13" ht="32.25" customHeight="1">
      <c r="A17" s="8"/>
      <c r="B17" s="9" t="s">
        <v>61</v>
      </c>
      <c r="C17" s="7" t="s">
        <v>57</v>
      </c>
      <c r="D17" s="25">
        <v>616.32</v>
      </c>
      <c r="E17" s="24">
        <v>690.7</v>
      </c>
      <c r="F17" s="24">
        <v>670.21</v>
      </c>
      <c r="G17" s="24">
        <v>692.96</v>
      </c>
      <c r="H17" s="57"/>
      <c r="I17" s="58"/>
      <c r="M17" s="26">
        <f>F17/D17-1</f>
        <v>0.08743834371754922</v>
      </c>
    </row>
    <row r="18" spans="1:9" ht="45" customHeight="1">
      <c r="A18" s="8" t="s">
        <v>21</v>
      </c>
      <c r="B18" s="9" t="s">
        <v>140</v>
      </c>
      <c r="C18" s="7" t="s">
        <v>57</v>
      </c>
      <c r="D18" s="7" t="s">
        <v>107</v>
      </c>
      <c r="E18" s="7" t="s">
        <v>107</v>
      </c>
      <c r="F18" s="7" t="s">
        <v>107</v>
      </c>
      <c r="G18" s="7" t="s">
        <v>107</v>
      </c>
      <c r="H18" s="7" t="s">
        <v>107</v>
      </c>
      <c r="I18" s="7" t="s">
        <v>107</v>
      </c>
    </row>
    <row r="19" spans="1:9" ht="15">
      <c r="A19" s="8" t="s">
        <v>24</v>
      </c>
      <c r="B19" s="9" t="s">
        <v>62</v>
      </c>
      <c r="C19" s="7"/>
      <c r="D19" s="7"/>
      <c r="E19" s="7"/>
      <c r="F19" s="7"/>
      <c r="G19" s="7"/>
      <c r="H19" s="7"/>
      <c r="I19" s="7"/>
    </row>
    <row r="20" spans="1:9" ht="60">
      <c r="A20" s="8" t="s">
        <v>25</v>
      </c>
      <c r="B20" s="9" t="s">
        <v>141</v>
      </c>
      <c r="C20" s="7" t="s">
        <v>57</v>
      </c>
      <c r="D20" s="7" t="s">
        <v>107</v>
      </c>
      <c r="E20" s="7" t="s">
        <v>107</v>
      </c>
      <c r="F20" s="7" t="s">
        <v>107</v>
      </c>
      <c r="G20" s="7" t="s">
        <v>107</v>
      </c>
      <c r="H20" s="7" t="s">
        <v>107</v>
      </c>
      <c r="I20" s="7" t="s">
        <v>107</v>
      </c>
    </row>
    <row r="21" spans="1:9" ht="90">
      <c r="A21" s="8" t="s">
        <v>27</v>
      </c>
      <c r="B21" s="9" t="s">
        <v>142</v>
      </c>
      <c r="C21" s="7" t="s">
        <v>57</v>
      </c>
      <c r="D21" s="7" t="s">
        <v>107</v>
      </c>
      <c r="E21" s="7" t="s">
        <v>107</v>
      </c>
      <c r="F21" s="7" t="s">
        <v>107</v>
      </c>
      <c r="G21" s="7" t="s">
        <v>107</v>
      </c>
      <c r="H21" s="7" t="s">
        <v>107</v>
      </c>
      <c r="I21" s="7" t="s">
        <v>107</v>
      </c>
    </row>
    <row r="22" spans="1:9" ht="30">
      <c r="A22" s="8" t="s">
        <v>28</v>
      </c>
      <c r="B22" s="9" t="s">
        <v>143</v>
      </c>
      <c r="C22" s="7" t="s">
        <v>23</v>
      </c>
      <c r="D22" s="7" t="s">
        <v>107</v>
      </c>
      <c r="E22" s="7" t="s">
        <v>107</v>
      </c>
      <c r="F22" s="7" t="s">
        <v>107</v>
      </c>
      <c r="G22" s="7" t="s">
        <v>107</v>
      </c>
      <c r="H22" s="7" t="s">
        <v>107</v>
      </c>
      <c r="I22" s="7" t="s">
        <v>107</v>
      </c>
    </row>
    <row r="23" spans="1:9" ht="15">
      <c r="A23" s="8"/>
      <c r="B23" s="9" t="s">
        <v>51</v>
      </c>
      <c r="C23" s="7" t="s">
        <v>23</v>
      </c>
      <c r="D23" s="7" t="s">
        <v>107</v>
      </c>
      <c r="E23" s="7" t="s">
        <v>107</v>
      </c>
      <c r="F23" s="7" t="s">
        <v>107</v>
      </c>
      <c r="G23" s="7" t="s">
        <v>107</v>
      </c>
      <c r="H23" s="7" t="s">
        <v>107</v>
      </c>
      <c r="I23" s="7" t="s">
        <v>107</v>
      </c>
    </row>
    <row r="24" spans="1:9" ht="15">
      <c r="A24" s="8"/>
      <c r="B24" s="9" t="s">
        <v>52</v>
      </c>
      <c r="C24" s="7" t="s">
        <v>23</v>
      </c>
      <c r="D24" s="7" t="s">
        <v>107</v>
      </c>
      <c r="E24" s="7" t="s">
        <v>107</v>
      </c>
      <c r="F24" s="7" t="s">
        <v>107</v>
      </c>
      <c r="G24" s="7" t="s">
        <v>107</v>
      </c>
      <c r="H24" s="7" t="s">
        <v>107</v>
      </c>
      <c r="I24" s="7" t="s">
        <v>107</v>
      </c>
    </row>
    <row r="25" spans="1:9" ht="15">
      <c r="A25" s="8"/>
      <c r="B25" s="9" t="s">
        <v>53</v>
      </c>
      <c r="C25" s="7" t="s">
        <v>23</v>
      </c>
      <c r="D25" s="7" t="s">
        <v>107</v>
      </c>
      <c r="E25" s="7" t="s">
        <v>107</v>
      </c>
      <c r="F25" s="7" t="s">
        <v>107</v>
      </c>
      <c r="G25" s="7" t="s">
        <v>107</v>
      </c>
      <c r="H25" s="7" t="s">
        <v>107</v>
      </c>
      <c r="I25" s="7" t="s">
        <v>107</v>
      </c>
    </row>
    <row r="26" spans="1:9" ht="15">
      <c r="A26" s="8"/>
      <c r="B26" s="9" t="s">
        <v>54</v>
      </c>
      <c r="C26" s="7" t="s">
        <v>23</v>
      </c>
      <c r="D26" s="7" t="s">
        <v>107</v>
      </c>
      <c r="E26" s="7" t="s">
        <v>107</v>
      </c>
      <c r="F26" s="7" t="s">
        <v>107</v>
      </c>
      <c r="G26" s="7" t="s">
        <v>107</v>
      </c>
      <c r="H26" s="7" t="s">
        <v>107</v>
      </c>
      <c r="I26" s="7" t="s">
        <v>107</v>
      </c>
    </row>
    <row r="27" spans="1:9" ht="15">
      <c r="A27" s="8" t="s">
        <v>36</v>
      </c>
      <c r="B27" s="9" t="s">
        <v>84</v>
      </c>
      <c r="C27" s="7"/>
      <c r="D27" s="11"/>
      <c r="E27" s="11"/>
      <c r="F27" s="11"/>
      <c r="G27" s="11"/>
      <c r="H27" s="11"/>
      <c r="I27" s="7"/>
    </row>
    <row r="28" spans="1:9" ht="30">
      <c r="A28" s="8" t="s">
        <v>37</v>
      </c>
      <c r="B28" s="9" t="s">
        <v>63</v>
      </c>
      <c r="C28" s="7" t="s">
        <v>64</v>
      </c>
      <c r="D28" s="7" t="s">
        <v>107</v>
      </c>
      <c r="E28" s="7" t="s">
        <v>107</v>
      </c>
      <c r="F28" s="7" t="s">
        <v>107</v>
      </c>
      <c r="G28" s="7" t="s">
        <v>107</v>
      </c>
      <c r="H28" s="7" t="s">
        <v>107</v>
      </c>
      <c r="I28" s="7" t="s">
        <v>107</v>
      </c>
    </row>
    <row r="29" spans="1:9" ht="30">
      <c r="A29" s="8"/>
      <c r="B29" s="9" t="s">
        <v>65</v>
      </c>
      <c r="C29" s="7" t="s">
        <v>64</v>
      </c>
      <c r="D29" s="7" t="s">
        <v>107</v>
      </c>
      <c r="E29" s="7" t="s">
        <v>107</v>
      </c>
      <c r="F29" s="7" t="s">
        <v>107</v>
      </c>
      <c r="G29" s="7" t="s">
        <v>107</v>
      </c>
      <c r="H29" s="7" t="s">
        <v>107</v>
      </c>
      <c r="I29" s="7" t="s">
        <v>107</v>
      </c>
    </row>
    <row r="30" spans="1:9" ht="30">
      <c r="A30" s="8" t="s">
        <v>40</v>
      </c>
      <c r="B30" s="9" t="s">
        <v>66</v>
      </c>
      <c r="C30" s="7" t="s">
        <v>60</v>
      </c>
      <c r="D30" s="7" t="s">
        <v>107</v>
      </c>
      <c r="E30" s="7" t="s">
        <v>107</v>
      </c>
      <c r="F30" s="7" t="s">
        <v>107</v>
      </c>
      <c r="G30" s="7" t="s">
        <v>107</v>
      </c>
      <c r="H30" s="7" t="s">
        <v>107</v>
      </c>
      <c r="I30" s="7" t="s">
        <v>107</v>
      </c>
    </row>
    <row r="31" spans="1:9" ht="30">
      <c r="A31" s="8" t="s">
        <v>41</v>
      </c>
      <c r="B31" s="9" t="s">
        <v>144</v>
      </c>
      <c r="C31" s="7" t="s">
        <v>67</v>
      </c>
      <c r="D31" s="7" t="s">
        <v>107</v>
      </c>
      <c r="E31" s="7" t="s">
        <v>107</v>
      </c>
      <c r="F31" s="7" t="s">
        <v>107</v>
      </c>
      <c r="G31" s="7" t="s">
        <v>107</v>
      </c>
      <c r="H31" s="7" t="s">
        <v>107</v>
      </c>
      <c r="I31" s="7" t="s">
        <v>107</v>
      </c>
    </row>
    <row r="32" spans="1:9" ht="30">
      <c r="A32" s="8" t="s">
        <v>68</v>
      </c>
      <c r="B32" s="9" t="s">
        <v>145</v>
      </c>
      <c r="C32" s="7" t="s">
        <v>67</v>
      </c>
      <c r="D32" s="7" t="s">
        <v>107</v>
      </c>
      <c r="E32" s="7" t="s">
        <v>107</v>
      </c>
      <c r="F32" s="7" t="s">
        <v>107</v>
      </c>
      <c r="G32" s="7" t="s">
        <v>107</v>
      </c>
      <c r="H32" s="7" t="s">
        <v>107</v>
      </c>
      <c r="I32" s="7" t="s">
        <v>107</v>
      </c>
    </row>
    <row r="33" spans="1:9" ht="15">
      <c r="A33" s="8" t="s">
        <v>69</v>
      </c>
      <c r="B33" s="9" t="s">
        <v>70</v>
      </c>
      <c r="C33" s="7"/>
      <c r="D33" s="7"/>
      <c r="E33" s="7"/>
      <c r="F33" s="7"/>
      <c r="G33" s="7"/>
      <c r="H33" s="7"/>
      <c r="I33" s="7"/>
    </row>
    <row r="34" spans="1:34" ht="18.75">
      <c r="A34" s="8"/>
      <c r="B34" s="9" t="s">
        <v>78</v>
      </c>
      <c r="C34" s="21" t="s">
        <v>67</v>
      </c>
      <c r="D34" s="7" t="s">
        <v>107</v>
      </c>
      <c r="E34" s="7" t="s">
        <v>107</v>
      </c>
      <c r="F34" s="7" t="s">
        <v>107</v>
      </c>
      <c r="G34" s="7" t="s">
        <v>107</v>
      </c>
      <c r="H34" s="7" t="s">
        <v>107</v>
      </c>
      <c r="I34" s="7" t="s">
        <v>107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</row>
    <row r="35" spans="1:34" ht="18.75">
      <c r="A35" s="8"/>
      <c r="B35" s="9" t="s">
        <v>80</v>
      </c>
      <c r="C35" s="21" t="s">
        <v>67</v>
      </c>
      <c r="D35" s="7" t="s">
        <v>107</v>
      </c>
      <c r="E35" s="7" t="s">
        <v>107</v>
      </c>
      <c r="F35" s="7" t="s">
        <v>107</v>
      </c>
      <c r="G35" s="7" t="s">
        <v>107</v>
      </c>
      <c r="H35" s="7" t="s">
        <v>107</v>
      </c>
      <c r="I35" s="7" t="s">
        <v>107</v>
      </c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</row>
    <row r="36" spans="1:34" ht="18.75">
      <c r="A36" s="8"/>
      <c r="B36" s="9" t="s">
        <v>79</v>
      </c>
      <c r="C36" s="21" t="s">
        <v>67</v>
      </c>
      <c r="D36" s="7" t="s">
        <v>107</v>
      </c>
      <c r="E36" s="7" t="s">
        <v>107</v>
      </c>
      <c r="F36" s="7" t="s">
        <v>107</v>
      </c>
      <c r="G36" s="7" t="s">
        <v>107</v>
      </c>
      <c r="H36" s="7" t="s">
        <v>107</v>
      </c>
      <c r="I36" s="7" t="s">
        <v>107</v>
      </c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</row>
    <row r="37" spans="1:34" ht="18.75">
      <c r="A37" s="8"/>
      <c r="B37" s="9" t="s">
        <v>81</v>
      </c>
      <c r="C37" s="21" t="s">
        <v>67</v>
      </c>
      <c r="D37" s="7" t="s">
        <v>107</v>
      </c>
      <c r="E37" s="7" t="s">
        <v>107</v>
      </c>
      <c r="F37" s="7" t="s">
        <v>107</v>
      </c>
      <c r="G37" s="7" t="s">
        <v>107</v>
      </c>
      <c r="H37" s="7" t="s">
        <v>107</v>
      </c>
      <c r="I37" s="7" t="s">
        <v>107</v>
      </c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</row>
    <row r="38" spans="1:9" ht="15.75">
      <c r="A38" s="8" t="s">
        <v>71</v>
      </c>
      <c r="B38" s="9" t="s">
        <v>146</v>
      </c>
      <c r="C38" s="21" t="s">
        <v>67</v>
      </c>
      <c r="D38" s="7" t="s">
        <v>107</v>
      </c>
      <c r="E38" s="7" t="s">
        <v>107</v>
      </c>
      <c r="F38" s="7" t="s">
        <v>107</v>
      </c>
      <c r="G38" s="7" t="s">
        <v>107</v>
      </c>
      <c r="H38" s="7" t="s">
        <v>107</v>
      </c>
      <c r="I38" s="7" t="s">
        <v>107</v>
      </c>
    </row>
    <row r="39" spans="1:9" ht="30">
      <c r="A39" s="8" t="s">
        <v>42</v>
      </c>
      <c r="B39" s="9" t="s">
        <v>147</v>
      </c>
      <c r="C39" s="7"/>
      <c r="D39" s="11"/>
      <c r="E39" s="11"/>
      <c r="F39" s="7"/>
      <c r="G39" s="7"/>
      <c r="H39" s="7"/>
      <c r="I39" s="7"/>
    </row>
    <row r="40" spans="1:9" ht="30">
      <c r="A40" s="8" t="s">
        <v>43</v>
      </c>
      <c r="B40" s="9" t="s">
        <v>148</v>
      </c>
      <c r="C40" s="7" t="s">
        <v>149</v>
      </c>
      <c r="D40" s="7" t="s">
        <v>107</v>
      </c>
      <c r="E40" s="7" t="s">
        <v>107</v>
      </c>
      <c r="F40" s="7" t="s">
        <v>107</v>
      </c>
      <c r="G40" s="7" t="s">
        <v>107</v>
      </c>
      <c r="H40" s="7" t="s">
        <v>107</v>
      </c>
      <c r="I40" s="7" t="s">
        <v>107</v>
      </c>
    </row>
    <row r="41" spans="1:9" ht="15">
      <c r="A41" s="8" t="s">
        <v>73</v>
      </c>
      <c r="B41" s="9" t="s">
        <v>74</v>
      </c>
      <c r="C41" s="7" t="s">
        <v>67</v>
      </c>
      <c r="D41" s="7" t="s">
        <v>107</v>
      </c>
      <c r="E41" s="7" t="s">
        <v>107</v>
      </c>
      <c r="F41" s="7" t="s">
        <v>107</v>
      </c>
      <c r="G41" s="7" t="s">
        <v>107</v>
      </c>
      <c r="H41" s="7" t="s">
        <v>107</v>
      </c>
      <c r="I41" s="7" t="s">
        <v>107</v>
      </c>
    </row>
    <row r="42" spans="1:9" ht="30">
      <c r="A42" s="8" t="s">
        <v>75</v>
      </c>
      <c r="B42" s="9" t="s">
        <v>150</v>
      </c>
      <c r="C42" s="7" t="s">
        <v>76</v>
      </c>
      <c r="D42" s="7" t="s">
        <v>107</v>
      </c>
      <c r="E42" s="7" t="s">
        <v>107</v>
      </c>
      <c r="F42" s="7" t="s">
        <v>107</v>
      </c>
      <c r="G42" s="7" t="s">
        <v>107</v>
      </c>
      <c r="H42" s="7" t="s">
        <v>107</v>
      </c>
      <c r="I42" s="7" t="s">
        <v>107</v>
      </c>
    </row>
    <row r="43" spans="1:9" ht="30">
      <c r="A43" s="8"/>
      <c r="B43" s="9" t="s">
        <v>77</v>
      </c>
      <c r="C43" s="7" t="s">
        <v>76</v>
      </c>
      <c r="D43" s="7" t="s">
        <v>107</v>
      </c>
      <c r="E43" s="7" t="s">
        <v>107</v>
      </c>
      <c r="F43" s="7" t="s">
        <v>107</v>
      </c>
      <c r="G43" s="7" t="s">
        <v>107</v>
      </c>
      <c r="H43" s="7" t="s">
        <v>107</v>
      </c>
      <c r="I43" s="7" t="s">
        <v>107</v>
      </c>
    </row>
    <row r="44" spans="1:9" ht="30">
      <c r="A44" s="7"/>
      <c r="B44" s="9" t="s">
        <v>72</v>
      </c>
      <c r="C44" s="7" t="s">
        <v>76</v>
      </c>
      <c r="D44" s="7" t="s">
        <v>107</v>
      </c>
      <c r="E44" s="7" t="s">
        <v>107</v>
      </c>
      <c r="F44" s="7" t="s">
        <v>107</v>
      </c>
      <c r="G44" s="7" t="s">
        <v>107</v>
      </c>
      <c r="H44" s="7" t="s">
        <v>107</v>
      </c>
      <c r="I44" s="7" t="s">
        <v>107</v>
      </c>
    </row>
    <row r="45" spans="1:9" ht="15">
      <c r="A45" s="5"/>
      <c r="B45" s="5"/>
      <c r="C45" s="5"/>
      <c r="D45" s="5"/>
      <c r="E45" s="5"/>
      <c r="F45" s="5"/>
      <c r="G45" s="5"/>
      <c r="H45" s="5"/>
      <c r="I45" s="5"/>
    </row>
    <row r="46" spans="1:9" ht="15">
      <c r="A46" s="5"/>
      <c r="B46" s="5"/>
      <c r="C46" s="5"/>
      <c r="D46" s="5"/>
      <c r="E46" s="5"/>
      <c r="F46" s="5"/>
      <c r="G46" s="5"/>
      <c r="H46" s="5"/>
      <c r="I46" s="5"/>
    </row>
    <row r="47" spans="1:9" ht="15">
      <c r="A47" s="5"/>
      <c r="B47" s="5"/>
      <c r="C47" s="5"/>
      <c r="D47" s="5"/>
      <c r="E47" s="5"/>
      <c r="F47" s="5"/>
      <c r="G47" s="5"/>
      <c r="H47" s="5"/>
      <c r="I47" s="5"/>
    </row>
    <row r="48" spans="1:9" ht="15">
      <c r="A48" s="5"/>
      <c r="B48" s="5"/>
      <c r="C48" s="5"/>
      <c r="D48" s="5"/>
      <c r="E48" s="5"/>
      <c r="F48" s="5"/>
      <c r="G48" s="5"/>
      <c r="H48" s="5"/>
      <c r="I48" s="5"/>
    </row>
    <row r="49" spans="1:9" ht="15">
      <c r="A49" s="5"/>
      <c r="B49" s="5"/>
      <c r="C49" s="5"/>
      <c r="D49" s="5"/>
      <c r="E49" s="5"/>
      <c r="F49" s="5"/>
      <c r="G49" s="5"/>
      <c r="H49" s="5"/>
      <c r="I49" s="5"/>
    </row>
    <row r="50" spans="1:9" ht="15">
      <c r="A50" s="5"/>
      <c r="B50" s="5"/>
      <c r="C50" s="5"/>
      <c r="D50" s="5"/>
      <c r="E50" s="5"/>
      <c r="F50" s="5"/>
      <c r="G50" s="5"/>
      <c r="H50" s="5"/>
      <c r="I50" s="5"/>
    </row>
    <row r="51" spans="1:9" ht="15">
      <c r="A51" s="5"/>
      <c r="B51" s="5"/>
      <c r="C51" s="5"/>
      <c r="D51" s="5"/>
      <c r="E51" s="5"/>
      <c r="F51" s="5"/>
      <c r="G51" s="5"/>
      <c r="H51" s="5"/>
      <c r="I51" s="5"/>
    </row>
    <row r="52" spans="1:9" ht="15">
      <c r="A52" s="5"/>
      <c r="B52" s="5"/>
      <c r="C52" s="5"/>
      <c r="D52" s="5"/>
      <c r="E52" s="5"/>
      <c r="F52" s="5"/>
      <c r="G52" s="5"/>
      <c r="H52" s="5"/>
      <c r="I52" s="5"/>
    </row>
    <row r="53" spans="1:9" ht="15">
      <c r="A53" s="5"/>
      <c r="B53" s="5"/>
      <c r="C53" s="5"/>
      <c r="D53" s="5"/>
      <c r="E53" s="5"/>
      <c r="F53" s="5"/>
      <c r="G53" s="5"/>
      <c r="H53" s="5"/>
      <c r="I53" s="5"/>
    </row>
    <row r="54" spans="1:9" ht="15">
      <c r="A54" s="5"/>
      <c r="B54" s="5"/>
      <c r="C54" s="5"/>
      <c r="D54" s="5"/>
      <c r="E54" s="5"/>
      <c r="F54" s="5"/>
      <c r="G54" s="5"/>
      <c r="H54" s="5"/>
      <c r="I54" s="5"/>
    </row>
    <row r="55" spans="1:9" ht="15">
      <c r="A55" s="5"/>
      <c r="B55" s="5"/>
      <c r="C55" s="5"/>
      <c r="D55" s="5"/>
      <c r="E55" s="5"/>
      <c r="F55" s="5"/>
      <c r="G55" s="5"/>
      <c r="H55" s="5"/>
      <c r="I55" s="5"/>
    </row>
    <row r="56" spans="1:9" ht="15">
      <c r="A56" s="5"/>
      <c r="B56" s="5"/>
      <c r="C56" s="5"/>
      <c r="D56" s="5"/>
      <c r="E56" s="5"/>
      <c r="F56" s="5"/>
      <c r="G56" s="5"/>
      <c r="H56" s="5"/>
      <c r="I56" s="5"/>
    </row>
    <row r="57" spans="1:9" ht="15">
      <c r="A57" s="5"/>
      <c r="B57" s="5"/>
      <c r="C57" s="5"/>
      <c r="D57" s="5"/>
      <c r="E57" s="5"/>
      <c r="F57" s="5"/>
      <c r="G57" s="5"/>
      <c r="H57" s="5"/>
      <c r="I57" s="5"/>
    </row>
    <row r="58" spans="1:9" ht="15">
      <c r="A58" s="5"/>
      <c r="B58" s="5"/>
      <c r="C58" s="5"/>
      <c r="D58" s="5"/>
      <c r="E58" s="5"/>
      <c r="F58" s="5"/>
      <c r="G58" s="5"/>
      <c r="H58" s="5"/>
      <c r="I58" s="5"/>
    </row>
    <row r="59" spans="1:9" ht="15">
      <c r="A59" s="5"/>
      <c r="B59" s="5"/>
      <c r="C59" s="5"/>
      <c r="D59" s="5"/>
      <c r="E59" s="5"/>
      <c r="F59" s="5"/>
      <c r="G59" s="5"/>
      <c r="H59" s="5"/>
      <c r="I59" s="5"/>
    </row>
    <row r="60" spans="1:9" ht="15">
      <c r="A60" s="5"/>
      <c r="B60" s="5"/>
      <c r="C60" s="5"/>
      <c r="D60" s="5"/>
      <c r="E60" s="5"/>
      <c r="F60" s="5"/>
      <c r="G60" s="5"/>
      <c r="H60" s="5"/>
      <c r="I60" s="5"/>
    </row>
    <row r="61" spans="1:9" ht="15">
      <c r="A61" s="5"/>
      <c r="B61" s="5"/>
      <c r="C61" s="5"/>
      <c r="D61" s="5"/>
      <c r="E61" s="5"/>
      <c r="F61" s="5"/>
      <c r="G61" s="5"/>
      <c r="H61" s="5"/>
      <c r="I61" s="5"/>
    </row>
    <row r="62" spans="1:9" ht="15">
      <c r="A62" s="5"/>
      <c r="B62" s="5"/>
      <c r="C62" s="5"/>
      <c r="D62" s="5"/>
      <c r="E62" s="5"/>
      <c r="F62" s="5"/>
      <c r="G62" s="5"/>
      <c r="H62" s="5"/>
      <c r="I62" s="5"/>
    </row>
    <row r="63" spans="1:9" ht="15">
      <c r="A63" s="5"/>
      <c r="B63" s="5"/>
      <c r="C63" s="5"/>
      <c r="D63" s="5"/>
      <c r="E63" s="5"/>
      <c r="F63" s="5"/>
      <c r="G63" s="5"/>
      <c r="H63" s="5"/>
      <c r="I63" s="5"/>
    </row>
    <row r="64" spans="1:9" ht="15">
      <c r="A64" s="5"/>
      <c r="B64" s="5"/>
      <c r="C64" s="5"/>
      <c r="D64" s="5"/>
      <c r="E64" s="5"/>
      <c r="F64" s="5"/>
      <c r="G64" s="5"/>
      <c r="H64" s="5"/>
      <c r="I64" s="5"/>
    </row>
    <row r="65" spans="1:9" ht="15">
      <c r="A65" s="5"/>
      <c r="B65" s="5"/>
      <c r="C65" s="5"/>
      <c r="D65" s="5"/>
      <c r="E65" s="5"/>
      <c r="F65" s="5"/>
      <c r="G65" s="5"/>
      <c r="H65" s="5"/>
      <c r="I65" s="5"/>
    </row>
    <row r="66" spans="1:9" ht="15">
      <c r="A66" s="5"/>
      <c r="B66" s="5"/>
      <c r="C66" s="5"/>
      <c r="D66" s="5"/>
      <c r="E66" s="5"/>
      <c r="F66" s="5"/>
      <c r="G66" s="5"/>
      <c r="H66" s="5"/>
      <c r="I66" s="5"/>
    </row>
    <row r="67" spans="1:9" ht="15">
      <c r="A67" s="5"/>
      <c r="B67" s="5"/>
      <c r="C67" s="5"/>
      <c r="D67" s="5"/>
      <c r="E67" s="5"/>
      <c r="F67" s="5"/>
      <c r="G67" s="5"/>
      <c r="H67" s="5"/>
      <c r="I67" s="5"/>
    </row>
    <row r="68" spans="1:9" ht="15">
      <c r="A68" s="5"/>
      <c r="B68" s="5"/>
      <c r="C68" s="5"/>
      <c r="D68" s="5"/>
      <c r="E68" s="5"/>
      <c r="F68" s="5"/>
      <c r="G68" s="5"/>
      <c r="H68" s="5"/>
      <c r="I68" s="5"/>
    </row>
    <row r="69" spans="1:9" ht="15">
      <c r="A69" s="5"/>
      <c r="B69" s="5"/>
      <c r="C69" s="5"/>
      <c r="D69" s="5"/>
      <c r="E69" s="5"/>
      <c r="F69" s="5"/>
      <c r="G69" s="5"/>
      <c r="H69" s="5"/>
      <c r="I69" s="5"/>
    </row>
    <row r="70" spans="1:9" ht="15">
      <c r="A70" s="5"/>
      <c r="B70" s="5"/>
      <c r="C70" s="5"/>
      <c r="D70" s="5"/>
      <c r="E70" s="5"/>
      <c r="F70" s="5"/>
      <c r="G70" s="5"/>
      <c r="H70" s="5"/>
      <c r="I70" s="5"/>
    </row>
    <row r="71" spans="1:9" ht="15">
      <c r="A71" s="5"/>
      <c r="B71" s="5"/>
      <c r="C71" s="5"/>
      <c r="D71" s="5"/>
      <c r="E71" s="5"/>
      <c r="F71" s="5"/>
      <c r="G71" s="5"/>
      <c r="H71" s="5"/>
      <c r="I71" s="5"/>
    </row>
    <row r="72" spans="1:9" ht="15">
      <c r="A72" s="5"/>
      <c r="B72" s="5"/>
      <c r="C72" s="5"/>
      <c r="D72" s="5"/>
      <c r="E72" s="5"/>
      <c r="F72" s="5"/>
      <c r="G72" s="5"/>
      <c r="H72" s="5"/>
      <c r="I72" s="5"/>
    </row>
    <row r="73" spans="1:9" ht="15">
      <c r="A73" s="5"/>
      <c r="B73" s="5"/>
      <c r="C73" s="5"/>
      <c r="D73" s="5"/>
      <c r="E73" s="5"/>
      <c r="F73" s="5"/>
      <c r="G73" s="5"/>
      <c r="H73" s="5"/>
      <c r="I73" s="5"/>
    </row>
    <row r="74" spans="1:9" ht="15">
      <c r="A74" s="5"/>
      <c r="B74" s="5"/>
      <c r="C74" s="5"/>
      <c r="D74" s="5"/>
      <c r="E74" s="5"/>
      <c r="F74" s="5"/>
      <c r="G74" s="5"/>
      <c r="H74" s="5"/>
      <c r="I74" s="5"/>
    </row>
    <row r="75" spans="1:9" ht="15">
      <c r="A75" s="5"/>
      <c r="B75" s="5"/>
      <c r="C75" s="5"/>
      <c r="D75" s="5"/>
      <c r="E75" s="5"/>
      <c r="F75" s="5"/>
      <c r="G75" s="5"/>
      <c r="H75" s="5"/>
      <c r="I75" s="5"/>
    </row>
    <row r="76" spans="1:9" ht="15">
      <c r="A76" s="5"/>
      <c r="B76" s="5"/>
      <c r="C76" s="5"/>
      <c r="D76" s="5"/>
      <c r="E76" s="5"/>
      <c r="F76" s="5"/>
      <c r="G76" s="5"/>
      <c r="H76" s="5"/>
      <c r="I76" s="5"/>
    </row>
    <row r="77" spans="1:9" ht="15">
      <c r="A77" s="5"/>
      <c r="B77" s="5"/>
      <c r="C77" s="5"/>
      <c r="D77" s="5"/>
      <c r="E77" s="5"/>
      <c r="F77" s="5"/>
      <c r="G77" s="5"/>
      <c r="H77" s="5"/>
      <c r="I77" s="5"/>
    </row>
    <row r="78" spans="1:9" ht="15">
      <c r="A78" s="5"/>
      <c r="B78" s="5"/>
      <c r="C78" s="5"/>
      <c r="D78" s="5"/>
      <c r="E78" s="5"/>
      <c r="F78" s="5"/>
      <c r="G78" s="5"/>
      <c r="H78" s="5"/>
      <c r="I78" s="5"/>
    </row>
    <row r="79" spans="1:9" ht="15">
      <c r="A79" s="5"/>
      <c r="B79" s="5"/>
      <c r="C79" s="5"/>
      <c r="D79" s="5"/>
      <c r="E79" s="5"/>
      <c r="F79" s="5"/>
      <c r="G79" s="5"/>
      <c r="H79" s="5"/>
      <c r="I79" s="5"/>
    </row>
    <row r="80" spans="1:9" ht="15">
      <c r="A80" s="5"/>
      <c r="B80" s="5"/>
      <c r="C80" s="5"/>
      <c r="D80" s="5"/>
      <c r="E80" s="5"/>
      <c r="F80" s="5"/>
      <c r="G80" s="5"/>
      <c r="H80" s="5"/>
      <c r="I80" s="5"/>
    </row>
    <row r="81" spans="1:9" ht="15">
      <c r="A81" s="5"/>
      <c r="B81" s="5"/>
      <c r="C81" s="5"/>
      <c r="D81" s="5"/>
      <c r="E81" s="5"/>
      <c r="F81" s="5"/>
      <c r="G81" s="5"/>
      <c r="H81" s="5"/>
      <c r="I81" s="5"/>
    </row>
    <row r="82" spans="1:9" ht="15">
      <c r="A82" s="5"/>
      <c r="B82" s="5"/>
      <c r="C82" s="5"/>
      <c r="D82" s="5"/>
      <c r="E82" s="5"/>
      <c r="F82" s="5"/>
      <c r="G82" s="5"/>
      <c r="H82" s="5"/>
      <c r="I82" s="5"/>
    </row>
    <row r="83" spans="1:9" ht="15">
      <c r="A83" s="5"/>
      <c r="B83" s="5"/>
      <c r="C83" s="5"/>
      <c r="D83" s="5"/>
      <c r="E83" s="5"/>
      <c r="F83" s="5"/>
      <c r="G83" s="5"/>
      <c r="H83" s="5"/>
      <c r="I83" s="5"/>
    </row>
    <row r="84" spans="1:9" ht="15">
      <c r="A84" s="5"/>
      <c r="B84" s="5"/>
      <c r="C84" s="5"/>
      <c r="D84" s="5"/>
      <c r="E84" s="5"/>
      <c r="F84" s="5"/>
      <c r="G84" s="5"/>
      <c r="H84" s="5"/>
      <c r="I84" s="5"/>
    </row>
    <row r="85" spans="1:9" ht="15">
      <c r="A85" s="5"/>
      <c r="B85" s="5"/>
      <c r="C85" s="5"/>
      <c r="D85" s="5"/>
      <c r="E85" s="5"/>
      <c r="F85" s="5"/>
      <c r="G85" s="5"/>
      <c r="H85" s="5"/>
      <c r="I85" s="5"/>
    </row>
    <row r="86" spans="1:9" ht="15">
      <c r="A86" s="5"/>
      <c r="B86" s="5"/>
      <c r="C86" s="5"/>
      <c r="D86" s="5"/>
      <c r="E86" s="5"/>
      <c r="F86" s="5"/>
      <c r="G86" s="5"/>
      <c r="H86" s="5"/>
      <c r="I86" s="5"/>
    </row>
    <row r="87" spans="1:9" ht="15">
      <c r="A87" s="5"/>
      <c r="B87" s="5"/>
      <c r="C87" s="5"/>
      <c r="D87" s="5"/>
      <c r="E87" s="5"/>
      <c r="F87" s="5"/>
      <c r="G87" s="5"/>
      <c r="H87" s="5"/>
      <c r="I87" s="5"/>
    </row>
    <row r="88" spans="1:9" ht="15">
      <c r="A88" s="5"/>
      <c r="B88" s="5"/>
      <c r="C88" s="5"/>
      <c r="D88" s="5"/>
      <c r="E88" s="5"/>
      <c r="F88" s="5"/>
      <c r="G88" s="5"/>
      <c r="H88" s="5"/>
      <c r="I88" s="5"/>
    </row>
    <row r="89" spans="1:9" ht="15">
      <c r="A89" s="5"/>
      <c r="B89" s="5"/>
      <c r="C89" s="5"/>
      <c r="D89" s="5"/>
      <c r="E89" s="5"/>
      <c r="F89" s="5"/>
      <c r="G89" s="5"/>
      <c r="H89" s="5"/>
      <c r="I89" s="5"/>
    </row>
    <row r="90" spans="1:9" ht="15">
      <c r="A90" s="5"/>
      <c r="B90" s="5"/>
      <c r="C90" s="5"/>
      <c r="D90" s="5"/>
      <c r="E90" s="5"/>
      <c r="F90" s="5"/>
      <c r="G90" s="5"/>
      <c r="H90" s="5"/>
      <c r="I90" s="5"/>
    </row>
    <row r="91" spans="1:9" ht="15">
      <c r="A91" s="5"/>
      <c r="B91" s="5"/>
      <c r="C91" s="5"/>
      <c r="D91" s="5"/>
      <c r="E91" s="5"/>
      <c r="F91" s="5"/>
      <c r="G91" s="5"/>
      <c r="H91" s="5"/>
      <c r="I91" s="5"/>
    </row>
    <row r="92" spans="1:9" ht="15">
      <c r="A92" s="5"/>
      <c r="B92" s="5"/>
      <c r="C92" s="5"/>
      <c r="D92" s="5"/>
      <c r="E92" s="5"/>
      <c r="F92" s="5"/>
      <c r="G92" s="5"/>
      <c r="H92" s="5"/>
      <c r="I92" s="5"/>
    </row>
    <row r="93" spans="1:9" ht="15">
      <c r="A93" s="5"/>
      <c r="B93" s="5"/>
      <c r="C93" s="5"/>
      <c r="D93" s="5"/>
      <c r="E93" s="5"/>
      <c r="F93" s="5"/>
      <c r="G93" s="5"/>
      <c r="H93" s="5"/>
      <c r="I93" s="5"/>
    </row>
    <row r="94" spans="1:9" ht="15">
      <c r="A94" s="5"/>
      <c r="B94" s="5"/>
      <c r="C94" s="5"/>
      <c r="D94" s="5"/>
      <c r="E94" s="5"/>
      <c r="F94" s="5"/>
      <c r="G94" s="5"/>
      <c r="H94" s="5"/>
      <c r="I94" s="5"/>
    </row>
    <row r="95" spans="1:9" ht="15">
      <c r="A95" s="5"/>
      <c r="B95" s="5"/>
      <c r="C95" s="5"/>
      <c r="D95" s="5"/>
      <c r="E95" s="5"/>
      <c r="F95" s="5"/>
      <c r="G95" s="5"/>
      <c r="H95" s="5"/>
      <c r="I95" s="5"/>
    </row>
    <row r="96" spans="1:9" ht="15">
      <c r="A96" s="5"/>
      <c r="B96" s="5"/>
      <c r="C96" s="5"/>
      <c r="D96" s="5"/>
      <c r="E96" s="5"/>
      <c r="F96" s="5"/>
      <c r="G96" s="5"/>
      <c r="H96" s="5"/>
      <c r="I96" s="5"/>
    </row>
    <row r="97" spans="1:9" ht="15">
      <c r="A97" s="5"/>
      <c r="B97" s="5"/>
      <c r="C97" s="5"/>
      <c r="D97" s="5"/>
      <c r="E97" s="5"/>
      <c r="F97" s="5"/>
      <c r="G97" s="5"/>
      <c r="H97" s="5"/>
      <c r="I97" s="5"/>
    </row>
    <row r="98" spans="1:9" ht="15">
      <c r="A98" s="5"/>
      <c r="B98" s="5"/>
      <c r="C98" s="5"/>
      <c r="D98" s="5"/>
      <c r="E98" s="5"/>
      <c r="F98" s="5"/>
      <c r="G98" s="5"/>
      <c r="H98" s="5"/>
      <c r="I98" s="5"/>
    </row>
    <row r="99" spans="1:9" ht="15">
      <c r="A99" s="5"/>
      <c r="B99" s="5"/>
      <c r="C99" s="5"/>
      <c r="D99" s="5"/>
      <c r="E99" s="5"/>
      <c r="F99" s="5"/>
      <c r="G99" s="5"/>
      <c r="H99" s="5"/>
      <c r="I99" s="5"/>
    </row>
    <row r="100" spans="1:9" ht="15">
      <c r="A100" s="5"/>
      <c r="B100" s="5"/>
      <c r="C100" s="5"/>
      <c r="D100" s="5"/>
      <c r="E100" s="5"/>
      <c r="F100" s="5"/>
      <c r="G100" s="5"/>
      <c r="H100" s="5"/>
      <c r="I100" s="5"/>
    </row>
    <row r="101" spans="1:9" ht="15">
      <c r="A101" s="5"/>
      <c r="B101" s="5"/>
      <c r="C101" s="5"/>
      <c r="D101" s="5"/>
      <c r="E101" s="5"/>
      <c r="F101" s="5"/>
      <c r="G101" s="5"/>
      <c r="H101" s="5"/>
      <c r="I101" s="5"/>
    </row>
    <row r="102" spans="1:9" ht="15">
      <c r="A102" s="5"/>
      <c r="B102" s="5"/>
      <c r="C102" s="5"/>
      <c r="D102" s="5"/>
      <c r="E102" s="5"/>
      <c r="F102" s="5"/>
      <c r="G102" s="5"/>
      <c r="H102" s="5"/>
      <c r="I102" s="5"/>
    </row>
    <row r="103" spans="1:9" ht="15">
      <c r="A103" s="5"/>
      <c r="B103" s="5"/>
      <c r="C103" s="5"/>
      <c r="D103" s="5"/>
      <c r="E103" s="5"/>
      <c r="F103" s="5"/>
      <c r="G103" s="5"/>
      <c r="H103" s="5"/>
      <c r="I103" s="5"/>
    </row>
    <row r="104" spans="1:9" ht="15">
      <c r="A104" s="5"/>
      <c r="B104" s="5"/>
      <c r="C104" s="5"/>
      <c r="D104" s="5"/>
      <c r="E104" s="5"/>
      <c r="F104" s="5"/>
      <c r="G104" s="5"/>
      <c r="H104" s="5"/>
      <c r="I104" s="5"/>
    </row>
    <row r="105" spans="1:9" ht="15">
      <c r="A105" s="5"/>
      <c r="B105" s="5"/>
      <c r="C105" s="5"/>
      <c r="D105" s="5"/>
      <c r="E105" s="5"/>
      <c r="F105" s="5"/>
      <c r="G105" s="5"/>
      <c r="H105" s="5"/>
      <c r="I105" s="5"/>
    </row>
    <row r="106" spans="1:9" ht="15">
      <c r="A106" s="5"/>
      <c r="B106" s="5"/>
      <c r="C106" s="5"/>
      <c r="D106" s="5"/>
      <c r="E106" s="5"/>
      <c r="F106" s="5"/>
      <c r="G106" s="5"/>
      <c r="H106" s="5"/>
      <c r="I106" s="5"/>
    </row>
    <row r="107" spans="1:9" ht="15">
      <c r="A107" s="5"/>
      <c r="B107" s="5"/>
      <c r="C107" s="5"/>
      <c r="D107" s="5"/>
      <c r="E107" s="5"/>
      <c r="F107" s="5"/>
      <c r="G107" s="5"/>
      <c r="H107" s="5"/>
      <c r="I107" s="5"/>
    </row>
    <row r="108" spans="1:9" ht="15">
      <c r="A108" s="5"/>
      <c r="B108" s="5"/>
      <c r="C108" s="5"/>
      <c r="D108" s="5"/>
      <c r="E108" s="5"/>
      <c r="F108" s="5"/>
      <c r="G108" s="5"/>
      <c r="H108" s="5"/>
      <c r="I108" s="5"/>
    </row>
    <row r="109" spans="1:9" ht="15">
      <c r="A109" s="5"/>
      <c r="B109" s="5"/>
      <c r="C109" s="5"/>
      <c r="D109" s="5"/>
      <c r="E109" s="5"/>
      <c r="F109" s="5"/>
      <c r="G109" s="5"/>
      <c r="H109" s="5"/>
      <c r="I109" s="5"/>
    </row>
    <row r="110" spans="1:9" ht="15">
      <c r="A110" s="5"/>
      <c r="B110" s="5"/>
      <c r="C110" s="5"/>
      <c r="D110" s="5"/>
      <c r="E110" s="5"/>
      <c r="F110" s="5"/>
      <c r="G110" s="5"/>
      <c r="H110" s="5"/>
      <c r="I110" s="5"/>
    </row>
    <row r="111" spans="1:9" ht="15">
      <c r="A111" s="5"/>
      <c r="B111" s="5"/>
      <c r="C111" s="5"/>
      <c r="D111" s="5"/>
      <c r="E111" s="5"/>
      <c r="F111" s="5"/>
      <c r="G111" s="5"/>
      <c r="H111" s="5"/>
      <c r="I111" s="5"/>
    </row>
    <row r="112" spans="1:9" ht="15">
      <c r="A112" s="5"/>
      <c r="B112" s="5"/>
      <c r="C112" s="5"/>
      <c r="D112" s="5"/>
      <c r="E112" s="5"/>
      <c r="F112" s="5"/>
      <c r="G112" s="5"/>
      <c r="H112" s="5"/>
      <c r="I112" s="5"/>
    </row>
    <row r="113" spans="1:9" ht="15">
      <c r="A113" s="5"/>
      <c r="B113" s="5"/>
      <c r="C113" s="5"/>
      <c r="D113" s="5"/>
      <c r="E113" s="5"/>
      <c r="F113" s="5"/>
      <c r="G113" s="5"/>
      <c r="H113" s="5"/>
      <c r="I113" s="5"/>
    </row>
    <row r="114" spans="1:9" ht="15">
      <c r="A114" s="5"/>
      <c r="B114" s="5"/>
      <c r="C114" s="5"/>
      <c r="D114" s="5"/>
      <c r="E114" s="5"/>
      <c r="F114" s="5"/>
      <c r="G114" s="5"/>
      <c r="H114" s="5"/>
      <c r="I114" s="5"/>
    </row>
    <row r="115" spans="1:9" ht="15">
      <c r="A115" s="5"/>
      <c r="B115" s="5"/>
      <c r="C115" s="5"/>
      <c r="D115" s="5"/>
      <c r="E115" s="5"/>
      <c r="F115" s="5"/>
      <c r="G115" s="5"/>
      <c r="H115" s="5"/>
      <c r="I115" s="5"/>
    </row>
    <row r="116" spans="1:9" ht="15">
      <c r="A116" s="5"/>
      <c r="B116" s="5"/>
      <c r="C116" s="5"/>
      <c r="D116" s="5"/>
      <c r="E116" s="5"/>
      <c r="F116" s="5"/>
      <c r="G116" s="5"/>
      <c r="H116" s="5"/>
      <c r="I116" s="5"/>
    </row>
    <row r="117" spans="1:9" ht="15">
      <c r="A117" s="5"/>
      <c r="B117" s="5"/>
      <c r="C117" s="5"/>
      <c r="D117" s="5"/>
      <c r="E117" s="5"/>
      <c r="F117" s="5"/>
      <c r="G117" s="5"/>
      <c r="H117" s="5"/>
      <c r="I117" s="5"/>
    </row>
    <row r="118" spans="1:9" ht="15">
      <c r="A118" s="5"/>
      <c r="B118" s="5"/>
      <c r="C118" s="5"/>
      <c r="D118" s="5"/>
      <c r="E118" s="5"/>
      <c r="F118" s="5"/>
      <c r="G118" s="5"/>
      <c r="H118" s="5"/>
      <c r="I118" s="5"/>
    </row>
    <row r="119" spans="1:9" ht="15">
      <c r="A119" s="5"/>
      <c r="B119" s="5"/>
      <c r="C119" s="5"/>
      <c r="D119" s="5"/>
      <c r="E119" s="5"/>
      <c r="F119" s="5"/>
      <c r="G119" s="5"/>
      <c r="H119" s="5"/>
      <c r="I119" s="5"/>
    </row>
    <row r="120" spans="1:9" ht="15">
      <c r="A120" s="5"/>
      <c r="B120" s="5"/>
      <c r="C120" s="5"/>
      <c r="D120" s="5"/>
      <c r="E120" s="5"/>
      <c r="F120" s="5"/>
      <c r="G120" s="5"/>
      <c r="H120" s="5"/>
      <c r="I120" s="5"/>
    </row>
    <row r="121" spans="1:9" ht="15">
      <c r="A121" s="5"/>
      <c r="B121" s="5"/>
      <c r="C121" s="5"/>
      <c r="D121" s="5"/>
      <c r="E121" s="5"/>
      <c r="F121" s="5"/>
      <c r="G121" s="5"/>
      <c r="H121" s="5"/>
      <c r="I121" s="5"/>
    </row>
    <row r="122" spans="1:9" ht="15">
      <c r="A122" s="5"/>
      <c r="B122" s="5"/>
      <c r="C122" s="5"/>
      <c r="D122" s="5"/>
      <c r="E122" s="5"/>
      <c r="F122" s="5"/>
      <c r="G122" s="5"/>
      <c r="H122" s="5"/>
      <c r="I122" s="5"/>
    </row>
    <row r="123" spans="1:9" ht="15">
      <c r="A123" s="5"/>
      <c r="B123" s="5"/>
      <c r="C123" s="5"/>
      <c r="D123" s="5"/>
      <c r="E123" s="5"/>
      <c r="F123" s="5"/>
      <c r="G123" s="5"/>
      <c r="H123" s="5"/>
      <c r="I123" s="5"/>
    </row>
    <row r="124" spans="1:9" ht="15">
      <c r="A124" s="5"/>
      <c r="B124" s="5"/>
      <c r="C124" s="5"/>
      <c r="D124" s="5"/>
      <c r="E124" s="5"/>
      <c r="F124" s="5"/>
      <c r="G124" s="5"/>
      <c r="H124" s="5"/>
      <c r="I124" s="5"/>
    </row>
    <row r="125" spans="1:9" ht="15">
      <c r="A125" s="5"/>
      <c r="B125" s="5"/>
      <c r="C125" s="5"/>
      <c r="D125" s="5"/>
      <c r="E125" s="5"/>
      <c r="F125" s="5"/>
      <c r="G125" s="5"/>
      <c r="H125" s="5"/>
      <c r="I125" s="5"/>
    </row>
    <row r="126" spans="1:9" ht="15">
      <c r="A126" s="5"/>
      <c r="B126" s="5"/>
      <c r="C126" s="5"/>
      <c r="D126" s="5"/>
      <c r="E126" s="5"/>
      <c r="F126" s="5"/>
      <c r="G126" s="5"/>
      <c r="H126" s="5"/>
      <c r="I126" s="5"/>
    </row>
    <row r="127" spans="1:9" ht="15">
      <c r="A127" s="5"/>
      <c r="B127" s="5"/>
      <c r="C127" s="5"/>
      <c r="D127" s="5"/>
      <c r="E127" s="5"/>
      <c r="F127" s="5"/>
      <c r="G127" s="5"/>
      <c r="H127" s="5"/>
      <c r="I127" s="5"/>
    </row>
    <row r="128" spans="1:9" ht="15">
      <c r="A128" s="5"/>
      <c r="B128" s="5"/>
      <c r="C128" s="5"/>
      <c r="D128" s="5"/>
      <c r="E128" s="5"/>
      <c r="F128" s="5"/>
      <c r="G128" s="5"/>
      <c r="H128" s="5"/>
      <c r="I128" s="5"/>
    </row>
    <row r="129" spans="1:9" ht="15">
      <c r="A129" s="5"/>
      <c r="B129" s="5"/>
      <c r="C129" s="5"/>
      <c r="D129" s="5"/>
      <c r="E129" s="5"/>
      <c r="F129" s="5"/>
      <c r="G129" s="5"/>
      <c r="H129" s="5"/>
      <c r="I129" s="5"/>
    </row>
    <row r="130" spans="1:9" ht="15">
      <c r="A130" s="5"/>
      <c r="B130" s="5"/>
      <c r="C130" s="5"/>
      <c r="D130" s="5"/>
      <c r="E130" s="5"/>
      <c r="F130" s="5"/>
      <c r="G130" s="5"/>
      <c r="H130" s="5"/>
      <c r="I130" s="5"/>
    </row>
    <row r="131" spans="1:9" ht="15">
      <c r="A131" s="5"/>
      <c r="B131" s="5"/>
      <c r="C131" s="5"/>
      <c r="D131" s="5"/>
      <c r="E131" s="5"/>
      <c r="F131" s="5"/>
      <c r="G131" s="5"/>
      <c r="H131" s="5"/>
      <c r="I131" s="5"/>
    </row>
    <row r="132" spans="1:9" ht="15">
      <c r="A132" s="5"/>
      <c r="B132" s="5"/>
      <c r="C132" s="5"/>
      <c r="D132" s="5"/>
      <c r="E132" s="5"/>
      <c r="F132" s="5"/>
      <c r="G132" s="5"/>
      <c r="H132" s="5"/>
      <c r="I132" s="5"/>
    </row>
    <row r="133" spans="1:9" ht="15">
      <c r="A133" s="5"/>
      <c r="B133" s="5"/>
      <c r="C133" s="5"/>
      <c r="D133" s="5"/>
      <c r="E133" s="5"/>
      <c r="F133" s="5"/>
      <c r="G133" s="5"/>
      <c r="H133" s="5"/>
      <c r="I133" s="5"/>
    </row>
    <row r="134" spans="1:9" ht="15">
      <c r="A134" s="5"/>
      <c r="B134" s="5"/>
      <c r="C134" s="5"/>
      <c r="D134" s="5"/>
      <c r="E134" s="5"/>
      <c r="F134" s="5"/>
      <c r="G134" s="5"/>
      <c r="H134" s="5"/>
      <c r="I134" s="5"/>
    </row>
    <row r="135" spans="1:9" ht="15">
      <c r="A135" s="5"/>
      <c r="B135" s="5"/>
      <c r="C135" s="5"/>
      <c r="D135" s="5"/>
      <c r="E135" s="5"/>
      <c r="F135" s="5"/>
      <c r="G135" s="5"/>
      <c r="H135" s="5"/>
      <c r="I135" s="5"/>
    </row>
    <row r="136" spans="1:9" ht="15">
      <c r="A136" s="5"/>
      <c r="B136" s="5"/>
      <c r="C136" s="5"/>
      <c r="D136" s="5"/>
      <c r="E136" s="5"/>
      <c r="F136" s="5"/>
      <c r="G136" s="5"/>
      <c r="H136" s="5"/>
      <c r="I136" s="5"/>
    </row>
    <row r="137" spans="1:9" ht="15">
      <c r="A137" s="5"/>
      <c r="B137" s="5"/>
      <c r="C137" s="5"/>
      <c r="D137" s="5"/>
      <c r="E137" s="5"/>
      <c r="F137" s="5"/>
      <c r="G137" s="5"/>
      <c r="H137" s="5"/>
      <c r="I137" s="5"/>
    </row>
    <row r="138" spans="1:9" ht="15">
      <c r="A138" s="5"/>
      <c r="B138" s="5"/>
      <c r="C138" s="5"/>
      <c r="D138" s="5"/>
      <c r="E138" s="5"/>
      <c r="F138" s="5"/>
      <c r="G138" s="5"/>
      <c r="H138" s="5"/>
      <c r="I138" s="5"/>
    </row>
    <row r="139" spans="1:9" ht="15">
      <c r="A139" s="5"/>
      <c r="B139" s="5"/>
      <c r="C139" s="5"/>
      <c r="D139" s="5"/>
      <c r="E139" s="5"/>
      <c r="F139" s="5"/>
      <c r="G139" s="5"/>
      <c r="H139" s="5"/>
      <c r="I139" s="5"/>
    </row>
    <row r="140" spans="1:9" ht="15">
      <c r="A140" s="5"/>
      <c r="B140" s="5"/>
      <c r="C140" s="5"/>
      <c r="D140" s="5"/>
      <c r="E140" s="5"/>
      <c r="F140" s="5"/>
      <c r="G140" s="5"/>
      <c r="H140" s="5"/>
      <c r="I140" s="5"/>
    </row>
    <row r="141" spans="1:9" ht="15">
      <c r="A141" s="5"/>
      <c r="B141" s="5"/>
      <c r="C141" s="5"/>
      <c r="D141" s="5"/>
      <c r="E141" s="5"/>
      <c r="F141" s="5"/>
      <c r="G141" s="5"/>
      <c r="H141" s="5"/>
      <c r="I141" s="5"/>
    </row>
    <row r="142" spans="1:9" ht="15">
      <c r="A142" s="5"/>
      <c r="B142" s="5"/>
      <c r="C142" s="5"/>
      <c r="D142" s="5"/>
      <c r="E142" s="5"/>
      <c r="F142" s="5"/>
      <c r="G142" s="5"/>
      <c r="H142" s="5"/>
      <c r="I142" s="5"/>
    </row>
    <row r="143" spans="1:9" ht="15">
      <c r="A143" s="5"/>
      <c r="B143" s="5"/>
      <c r="C143" s="5"/>
      <c r="D143" s="5"/>
      <c r="E143" s="5"/>
      <c r="F143" s="5"/>
      <c r="G143" s="5"/>
      <c r="H143" s="5"/>
      <c r="I143" s="5"/>
    </row>
    <row r="144" spans="1:9" ht="15">
      <c r="A144" s="5"/>
      <c r="B144" s="5"/>
      <c r="C144" s="5"/>
      <c r="D144" s="5"/>
      <c r="E144" s="5"/>
      <c r="F144" s="5"/>
      <c r="G144" s="5"/>
      <c r="H144" s="5"/>
      <c r="I144" s="5"/>
    </row>
    <row r="145" spans="1:9" ht="15">
      <c r="A145" s="5"/>
      <c r="B145" s="5"/>
      <c r="C145" s="5"/>
      <c r="D145" s="5"/>
      <c r="E145" s="5"/>
      <c r="F145" s="5"/>
      <c r="G145" s="5"/>
      <c r="H145" s="5"/>
      <c r="I145" s="5"/>
    </row>
    <row r="146" spans="1:9" ht="15">
      <c r="A146" s="5"/>
      <c r="B146" s="5"/>
      <c r="C146" s="5"/>
      <c r="D146" s="5"/>
      <c r="E146" s="5"/>
      <c r="F146" s="5"/>
      <c r="G146" s="5"/>
      <c r="H146" s="5"/>
      <c r="I146" s="5"/>
    </row>
    <row r="147" spans="1:9" ht="15">
      <c r="A147" s="5"/>
      <c r="B147" s="5"/>
      <c r="C147" s="5"/>
      <c r="D147" s="5"/>
      <c r="E147" s="5"/>
      <c r="F147" s="5"/>
      <c r="G147" s="5"/>
      <c r="H147" s="5"/>
      <c r="I147" s="5"/>
    </row>
    <row r="148" spans="1:9" ht="15">
      <c r="A148" s="5"/>
      <c r="B148" s="5"/>
      <c r="C148" s="5"/>
      <c r="D148" s="5"/>
      <c r="E148" s="5"/>
      <c r="F148" s="5"/>
      <c r="G148" s="5"/>
      <c r="H148" s="5"/>
      <c r="I148" s="5"/>
    </row>
    <row r="149" spans="1:9" ht="15">
      <c r="A149" s="5"/>
      <c r="B149" s="5"/>
      <c r="C149" s="5"/>
      <c r="D149" s="5"/>
      <c r="E149" s="5"/>
      <c r="F149" s="5"/>
      <c r="G149" s="5"/>
      <c r="H149" s="5"/>
      <c r="I149" s="5"/>
    </row>
    <row r="150" spans="1:9" ht="15">
      <c r="A150" s="5"/>
      <c r="B150" s="5"/>
      <c r="C150" s="5"/>
      <c r="D150" s="5"/>
      <c r="E150" s="5"/>
      <c r="F150" s="5"/>
      <c r="G150" s="5"/>
      <c r="H150" s="5"/>
      <c r="I150" s="5"/>
    </row>
    <row r="151" spans="1:9" ht="15">
      <c r="A151" s="5"/>
      <c r="B151" s="5"/>
      <c r="C151" s="5"/>
      <c r="D151" s="5"/>
      <c r="E151" s="5"/>
      <c r="F151" s="5"/>
      <c r="G151" s="5"/>
      <c r="H151" s="5"/>
      <c r="I151" s="5"/>
    </row>
    <row r="152" spans="1:9" ht="15">
      <c r="A152" s="5"/>
      <c r="B152" s="5"/>
      <c r="C152" s="5"/>
      <c r="D152" s="5"/>
      <c r="E152" s="5"/>
      <c r="F152" s="5"/>
      <c r="G152" s="5"/>
      <c r="H152" s="5"/>
      <c r="I152" s="5"/>
    </row>
    <row r="153" spans="1:9" ht="15">
      <c r="A153" s="5"/>
      <c r="B153" s="5"/>
      <c r="C153" s="5"/>
      <c r="D153" s="5"/>
      <c r="E153" s="5"/>
      <c r="F153" s="5"/>
      <c r="G153" s="5"/>
      <c r="H153" s="5"/>
      <c r="I153" s="5"/>
    </row>
    <row r="154" spans="1:9" ht="15">
      <c r="A154" s="5"/>
      <c r="B154" s="5"/>
      <c r="C154" s="5"/>
      <c r="D154" s="5"/>
      <c r="E154" s="5"/>
      <c r="F154" s="5"/>
      <c r="G154" s="5"/>
      <c r="H154" s="5"/>
      <c r="I154" s="5"/>
    </row>
    <row r="155" spans="1:9" ht="15">
      <c r="A155" s="5"/>
      <c r="B155" s="5"/>
      <c r="C155" s="5"/>
      <c r="D155" s="5"/>
      <c r="E155" s="5"/>
      <c r="F155" s="5"/>
      <c r="G155" s="5"/>
      <c r="H155" s="5"/>
      <c r="I155" s="5"/>
    </row>
    <row r="156" spans="1:9" ht="15">
      <c r="A156" s="5"/>
      <c r="B156" s="5"/>
      <c r="C156" s="5"/>
      <c r="D156" s="5"/>
      <c r="E156" s="5"/>
      <c r="F156" s="5"/>
      <c r="G156" s="5"/>
      <c r="H156" s="5"/>
      <c r="I156" s="5"/>
    </row>
    <row r="157" spans="1:9" ht="15">
      <c r="A157" s="5"/>
      <c r="B157" s="5"/>
      <c r="C157" s="5"/>
      <c r="D157" s="5"/>
      <c r="E157" s="5"/>
      <c r="F157" s="5"/>
      <c r="G157" s="5"/>
      <c r="H157" s="5"/>
      <c r="I157" s="5"/>
    </row>
    <row r="158" spans="1:9" ht="15">
      <c r="A158" s="5"/>
      <c r="B158" s="5"/>
      <c r="C158" s="5"/>
      <c r="D158" s="5"/>
      <c r="E158" s="5"/>
      <c r="F158" s="5"/>
      <c r="G158" s="5"/>
      <c r="H158" s="5"/>
      <c r="I158" s="5"/>
    </row>
    <row r="159" spans="1:9" ht="15">
      <c r="A159" s="5"/>
      <c r="B159" s="5"/>
      <c r="C159" s="5"/>
      <c r="D159" s="5"/>
      <c r="E159" s="5"/>
      <c r="F159" s="5"/>
      <c r="G159" s="5"/>
      <c r="H159" s="5"/>
      <c r="I159" s="5"/>
    </row>
    <row r="160" spans="1:9" ht="15">
      <c r="A160" s="5"/>
      <c r="B160" s="5"/>
      <c r="C160" s="5"/>
      <c r="D160" s="5"/>
      <c r="E160" s="5"/>
      <c r="F160" s="5"/>
      <c r="G160" s="5"/>
      <c r="H160" s="5"/>
      <c r="I160" s="5"/>
    </row>
    <row r="161" spans="1:9" ht="15">
      <c r="A161" s="5"/>
      <c r="B161" s="5"/>
      <c r="C161" s="5"/>
      <c r="D161" s="5"/>
      <c r="E161" s="5"/>
      <c r="F161" s="5"/>
      <c r="G161" s="5"/>
      <c r="H161" s="5"/>
      <c r="I161" s="5"/>
    </row>
  </sheetData>
  <sheetProtection/>
  <mergeCells count="8">
    <mergeCell ref="H13:I17"/>
    <mergeCell ref="A5:I5"/>
    <mergeCell ref="D7:E7"/>
    <mergeCell ref="A7:A8"/>
    <mergeCell ref="B7:B8"/>
    <mergeCell ref="C7:C8"/>
    <mergeCell ref="F7:G7"/>
    <mergeCell ref="H7:I7"/>
  </mergeCells>
  <printOptions/>
  <pageMargins left="0.7086614173228347" right="0.7086614173228347" top="0.5511811023622047" bottom="0.3937007874015748" header="0.31496062992125984" footer="0.31496062992125984"/>
  <pageSetup horizontalDpi="600" verticalDpi="600" orientation="landscape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2042</cp:lastModifiedBy>
  <cp:lastPrinted>2018-03-17T07:18:37Z</cp:lastPrinted>
  <dcterms:created xsi:type="dcterms:W3CDTF">2004-09-19T06:34:55Z</dcterms:created>
  <dcterms:modified xsi:type="dcterms:W3CDTF">2018-03-21T06:13:32Z</dcterms:modified>
  <cp:category/>
  <cp:version/>
  <cp:contentType/>
  <cp:contentStatus/>
</cp:coreProperties>
</file>